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1880" windowHeight="5055" activeTab="0"/>
  </bookViews>
  <sheets>
    <sheet name="Sheet1" sheetId="1" r:id="rId1"/>
  </sheets>
  <definedNames>
    <definedName name="HTML_CodePage" hidden="1">1252</definedName>
    <definedName name="HTML_Control" hidden="1">{"'Sheet1'!$A$1:$N$89"}</definedName>
    <definedName name="HTML_Description" hidden="1">""</definedName>
    <definedName name="HTML_Email" hidden="1">""</definedName>
    <definedName name="HTML_Header" hidden="1">"Sheet1"</definedName>
    <definedName name="HTML_LastUpdate" hidden="1">"01/03/07"</definedName>
    <definedName name="HTML_LineAfter" hidden="1">FALSE</definedName>
    <definedName name="HTML_LineBefore" hidden="1">FALSE</definedName>
    <definedName name="HTML_Name" hidden="1">"Dan Lovegrove"</definedName>
    <definedName name="HTML_OBDlg2" hidden="1">TRUE</definedName>
    <definedName name="HTML_OBDlg4" hidden="1">TRUE</definedName>
    <definedName name="HTML_OS" hidden="1">0</definedName>
    <definedName name="HTML_PathFile" hidden="1">"C:\WINDOWS\DESKTOP\DOCTORLOVEGROVE\pubs\stats\Bloke7.html"</definedName>
    <definedName name="HTML_Title" hidden="1">"Bloke_pub_results5a"</definedName>
  </definedNames>
  <calcPr fullCalcOnLoad="1"/>
</workbook>
</file>

<file path=xl/sharedStrings.xml><?xml version="1.0" encoding="utf-8"?>
<sst xmlns="http://schemas.openxmlformats.org/spreadsheetml/2006/main" count="153" uniqueCount="152">
  <si>
    <t>Toilets</t>
  </si>
  <si>
    <t>Bar snacks</t>
  </si>
  <si>
    <t>Beer</t>
  </si>
  <si>
    <t>Range</t>
  </si>
  <si>
    <t>Quality</t>
  </si>
  <si>
    <t>Price</t>
  </si>
  <si>
    <t>Service</t>
  </si>
  <si>
    <t>Demeanour</t>
  </si>
  <si>
    <t>subtotal</t>
  </si>
  <si>
    <t>GRAND</t>
  </si>
  <si>
    <t>TOTAL</t>
  </si>
  <si>
    <t>%</t>
  </si>
  <si>
    <t>Remarks</t>
  </si>
  <si>
    <t>out of</t>
  </si>
  <si>
    <t>Atmosphere</t>
  </si>
  <si>
    <t>3 Cities Bar, Airside, East Midlands Airport</t>
  </si>
  <si>
    <t>Blend, Hotel AB Skipper, Barcelona</t>
  </si>
  <si>
    <t>3rd February 2008</t>
  </si>
  <si>
    <t>very expensive 9am pint</t>
  </si>
  <si>
    <t>hotel bar</t>
  </si>
  <si>
    <t>14th March 2008</t>
  </si>
  <si>
    <t>New Inn, Middleton Cheney</t>
  </si>
  <si>
    <t>12th April 2008</t>
  </si>
  <si>
    <t>Banbury Cross, Banbury</t>
  </si>
  <si>
    <t>17th April 2008</t>
  </si>
  <si>
    <t>Nederhutte, Obergurgl, Austria</t>
  </si>
  <si>
    <t>Apres ski</t>
  </si>
  <si>
    <t>1st May 2008</t>
  </si>
  <si>
    <t>Swan, Banbury</t>
  </si>
  <si>
    <t>3rd May 2008</t>
  </si>
  <si>
    <t>Red Lion, Cropredy</t>
  </si>
  <si>
    <t>George and Dragon, Chacombe</t>
  </si>
  <si>
    <t>19th May 2008</t>
  </si>
  <si>
    <t>Manor, Brackley</t>
  </si>
  <si>
    <t>29th May 2008</t>
  </si>
  <si>
    <t>Falkland Arms, Oxford</t>
  </si>
  <si>
    <t>30th May 2008</t>
  </si>
  <si>
    <t>Bell, Great Bourton</t>
  </si>
  <si>
    <t>1st June 2008</t>
  </si>
  <si>
    <t>Woolpack, Banbury</t>
  </si>
  <si>
    <t>New Flyer, Banbury [rating 2121]</t>
  </si>
  <si>
    <t>Wetherspoons, Airside, Stansted Airport</t>
  </si>
  <si>
    <t>Fuego, Trondheim, Norway</t>
  </si>
  <si>
    <t>Trondhjem Mikrobryggeri, Trondheim, Norway</t>
  </si>
  <si>
    <t>Egon, Scandic Hotel Prinsen, Trondheim, Norway</t>
  </si>
  <si>
    <t>Kieglekroa, Trondheim, Norway</t>
  </si>
  <si>
    <t>White Hart, Puckeridge</t>
  </si>
  <si>
    <t>17th June 2008</t>
  </si>
  <si>
    <t>18th June 2008</t>
  </si>
  <si>
    <t>19th June 2008</t>
  </si>
  <si>
    <t>Beer tasted lifeless</t>
  </si>
  <si>
    <t>Excellent array of beers for Norway</t>
  </si>
  <si>
    <t>dark and medieval</t>
  </si>
  <si>
    <t>Barnt Green Inn, Barnt Green</t>
  </si>
  <si>
    <t>Bromsgrove Beer Festival</t>
  </si>
  <si>
    <t>Bacchus, Birmingham</t>
  </si>
  <si>
    <t>12th July 2008</t>
  </si>
  <si>
    <t>Wellington, Birmingham (rating 2131)</t>
  </si>
  <si>
    <t>19th July 2008</t>
  </si>
  <si>
    <t>Three Pigeons, Banbury</t>
  </si>
  <si>
    <t>good, like someone's house</t>
  </si>
  <si>
    <t>Bryn Tyrch, Capel Curig</t>
  </si>
  <si>
    <t>26th July 2008</t>
  </si>
  <si>
    <t>7th August 2008</t>
  </si>
  <si>
    <t>Duke of Wellington, Banbury</t>
  </si>
  <si>
    <t>2nd August 2008</t>
  </si>
  <si>
    <t>Spice Valley, Oxford</t>
  </si>
  <si>
    <t>curry house</t>
  </si>
  <si>
    <t>15th August 2008</t>
  </si>
  <si>
    <t>Jolly Weavers, Banbury</t>
  </si>
  <si>
    <t>16th August 2008</t>
  </si>
  <si>
    <t>Worcester Beer Festival</t>
  </si>
  <si>
    <t>24th August</t>
  </si>
  <si>
    <t>Britannia, Kensington</t>
  </si>
  <si>
    <t>Devonshire Arms, Kensingston</t>
  </si>
  <si>
    <t>Avon, Avon Dasset</t>
  </si>
  <si>
    <t>Metro, gate 45, Airside, Stansted Airport</t>
  </si>
  <si>
    <t>Hotel Continental, Brno, Czechoslovakia</t>
  </si>
  <si>
    <t>Main Restaurant, Brno, Czechoslovakia</t>
  </si>
  <si>
    <t>Brno Airport (airside) Brno, Czechoslovakia</t>
  </si>
  <si>
    <t>Vinara U Zlateho Mece, Brno, Czechoslovakia</t>
  </si>
  <si>
    <t>Kavarna Trojka, Brno, Czechoslovakia</t>
  </si>
  <si>
    <t>Pod Lekarnov, Brno, Czechoslovakia</t>
  </si>
  <si>
    <t>Cheers, London</t>
  </si>
  <si>
    <t>Bar 29, Banbury</t>
  </si>
  <si>
    <t>Rose and Crown, Stratford-upon Avon</t>
  </si>
  <si>
    <t>22nd August 2008</t>
  </si>
  <si>
    <t>21st August 2008</t>
  </si>
  <si>
    <t>29th August 2008</t>
  </si>
  <si>
    <t>1st September 2008</t>
  </si>
  <si>
    <t>2nd September 2008</t>
  </si>
  <si>
    <t>4th September 2008</t>
  </si>
  <si>
    <t>Tea Clipper, Knightsbridge</t>
  </si>
  <si>
    <t>sodden tent</t>
  </si>
  <si>
    <t>a glass of wine and a beer - a tenner and no change!</t>
  </si>
  <si>
    <t>11th September 2008</t>
  </si>
  <si>
    <t>Emmott Arms, Rawdon</t>
  </si>
  <si>
    <t>Blue Boar, Temple Grafton</t>
  </si>
  <si>
    <t>Stag, Red Hill, Temple Grafton</t>
  </si>
  <si>
    <t>Fleece, Bretforton</t>
  </si>
  <si>
    <t>Mason's Arms, Swerford</t>
  </si>
  <si>
    <t>Duck on the Pond, South Newington</t>
  </si>
  <si>
    <t>13th September 2008</t>
  </si>
  <si>
    <t>Horse and Groom, Bourton-on-the-Hill</t>
  </si>
  <si>
    <t>magnificent</t>
  </si>
  <si>
    <t>quite trendy</t>
  </si>
  <si>
    <t>cellar bar</t>
  </si>
  <si>
    <t>good country views</t>
  </si>
  <si>
    <t>24th September 2008</t>
  </si>
  <si>
    <t>Pickerel, Cambridge</t>
  </si>
  <si>
    <t>Punter, Cambridge</t>
  </si>
  <si>
    <t>expensive</t>
  </si>
  <si>
    <t>4th October 2008</t>
  </si>
  <si>
    <t>Horse and Jockey, Banbury</t>
  </si>
  <si>
    <t>disappointing</t>
  </si>
  <si>
    <t>16th October 2008</t>
  </si>
  <si>
    <t>Cricketers, Banbury</t>
  </si>
  <si>
    <t>17th October 2008</t>
  </si>
  <si>
    <t>White Horse, Kings Sutton</t>
  </si>
  <si>
    <t>25th October 2008</t>
  </si>
  <si>
    <t>Coach and Horses, Banbury</t>
  </si>
  <si>
    <t>Wine Vaults, Banbury</t>
  </si>
  <si>
    <t>8th November 2008</t>
  </si>
  <si>
    <t>Browns, Oxford</t>
  </si>
  <si>
    <t>4th December 2008</t>
  </si>
  <si>
    <t>Plough, Bicester</t>
  </si>
  <si>
    <t>5th December 2008</t>
  </si>
  <si>
    <t>Three Tuns, Alcester</t>
  </si>
  <si>
    <t>Turks Head, Alcester</t>
  </si>
  <si>
    <t>Cross Keys, Alcester</t>
  </si>
  <si>
    <t>6th December 2008</t>
  </si>
  <si>
    <t>Wheatsheaf, Banbury (rating 2172)</t>
  </si>
  <si>
    <t>Essence, Alcester</t>
  </si>
  <si>
    <t>restaurant</t>
  </si>
  <si>
    <t>13th December 2008</t>
  </si>
  <si>
    <t>JTs, Banbury</t>
  </si>
  <si>
    <t>20th December 2008</t>
  </si>
  <si>
    <t>Bell, Banbury</t>
  </si>
  <si>
    <t>31st December 2008</t>
  </si>
  <si>
    <t>nice hotel, very expensive bar</t>
  </si>
  <si>
    <t>29th December 2008</t>
  </si>
  <si>
    <t>Counting House, Bank</t>
  </si>
  <si>
    <t>Red Lion, Lombard Gate, Bank</t>
  </si>
  <si>
    <t>Walrus and Carpenter, Bank</t>
  </si>
  <si>
    <t>Monument, Bank</t>
  </si>
  <si>
    <t>Blithe Spirit, Balham</t>
  </si>
  <si>
    <t>Moon Under Water, Balham</t>
  </si>
  <si>
    <t>Hotel du Vin, Poole (rating 2182)</t>
  </si>
  <si>
    <t>dire</t>
  </si>
  <si>
    <t>excellent interior</t>
  </si>
  <si>
    <t>not as bad as first thought</t>
  </si>
  <si>
    <t>Ship, 11 Talbot Court,  Bank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</si>
</sst>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Verdana"/>
      <family val="2"/>
    </font>
    <font>
      <sz val="8"/>
      <name val="Arial"/>
      <family val="2"/>
    </font>
    <font>
      <strike/>
      <sz val="10"/>
      <name val="Verdana"/>
      <family val="2"/>
    </font>
    <font>
      <i/>
      <strike/>
      <sz val="10"/>
      <name val="Verdana"/>
      <family val="2"/>
    </font>
    <font>
      <b/>
      <strike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3" fillId="36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0" xfId="0" applyFont="1" applyFill="1" applyAlignment="1">
      <alignment/>
    </xf>
    <xf numFmtId="0" fontId="3" fillId="38" borderId="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38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0" xfId="0" applyFont="1" applyFill="1" applyAlignment="1">
      <alignment/>
    </xf>
    <xf numFmtId="172" fontId="1" fillId="33" borderId="0" xfId="0" applyNumberFormat="1" applyFont="1" applyFill="1" applyAlignment="1">
      <alignment/>
    </xf>
    <xf numFmtId="9" fontId="1" fillId="38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53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35" borderId="12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36" borderId="12" xfId="0" applyFont="1" applyFill="1" applyBorder="1" applyAlignment="1">
      <alignment/>
    </xf>
    <xf numFmtId="0" fontId="11" fillId="37" borderId="0" xfId="0" applyFont="1" applyFill="1" applyAlignment="1">
      <alignment/>
    </xf>
    <xf numFmtId="9" fontId="9" fillId="38" borderId="0" xfId="0" applyNumberFormat="1" applyFont="1" applyFill="1" applyAlignment="1">
      <alignment/>
    </xf>
    <xf numFmtId="0" fontId="3" fillId="36" borderId="0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9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N204" sqref="A1:N204"/>
    </sheetView>
  </sheetViews>
  <sheetFormatPr defaultColWidth="8.8515625" defaultRowHeight="12.75"/>
  <cols>
    <col min="1" max="1" width="37.140625" style="1" customWidth="1"/>
    <col min="2" max="2" width="8.8515625" style="7" customWidth="1"/>
    <col min="3" max="3" width="13.140625" style="11" customWidth="1"/>
    <col min="4" max="5" width="8.8515625" style="19" customWidth="1"/>
    <col min="6" max="6" width="8.8515625" style="20" customWidth="1"/>
    <col min="7" max="7" width="8.8515625" style="21" customWidth="1"/>
    <col min="8" max="8" width="8.8515625" style="28" hidden="1" customWidth="1"/>
    <col min="9" max="9" width="8.8515625" style="47" customWidth="1"/>
    <col min="10" max="10" width="11.7109375" style="27" customWidth="1"/>
    <col min="11" max="11" width="8.8515625" style="28" customWidth="1"/>
    <col min="12" max="12" width="8.8515625" style="32" customWidth="1"/>
    <col min="13" max="13" width="8.8515625" style="36" customWidth="1"/>
    <col min="14" max="14" width="37.00390625" style="7" customWidth="1"/>
    <col min="15" max="16384" width="8.8515625" style="1" customWidth="1"/>
  </cols>
  <sheetData>
    <row r="1" spans="1:14" s="3" customFormat="1" ht="12.75">
      <c r="A1" s="53"/>
      <c r="B1" s="4" t="s">
        <v>0</v>
      </c>
      <c r="C1" s="8" t="s">
        <v>1</v>
      </c>
      <c r="D1" s="12"/>
      <c r="E1" s="12" t="s">
        <v>2</v>
      </c>
      <c r="F1" s="13"/>
      <c r="G1" s="12"/>
      <c r="H1" s="22"/>
      <c r="I1" s="66" t="s">
        <v>14</v>
      </c>
      <c r="J1" s="67"/>
      <c r="K1" s="22"/>
      <c r="L1" s="29" t="s">
        <v>9</v>
      </c>
      <c r="M1" s="33" t="s">
        <v>11</v>
      </c>
      <c r="N1" s="37" t="s">
        <v>12</v>
      </c>
    </row>
    <row r="2" spans="1:14" s="3" customFormat="1" ht="15">
      <c r="A2" s="54"/>
      <c r="B2" s="5"/>
      <c r="C2" s="9"/>
      <c r="D2" s="14" t="s">
        <v>3</v>
      </c>
      <c r="E2" s="14" t="s">
        <v>4</v>
      </c>
      <c r="F2" s="15" t="s">
        <v>5</v>
      </c>
      <c r="G2" s="14" t="s">
        <v>8</v>
      </c>
      <c r="H2" s="23"/>
      <c r="I2" s="45" t="s">
        <v>6</v>
      </c>
      <c r="J2" s="24" t="s">
        <v>7</v>
      </c>
      <c r="K2" s="23" t="s">
        <v>8</v>
      </c>
      <c r="L2" s="30" t="s">
        <v>10</v>
      </c>
      <c r="M2" s="34"/>
      <c r="N2" s="38"/>
    </row>
    <row r="3" spans="1:14" ht="12.75">
      <c r="A3" s="39" t="s">
        <v>13</v>
      </c>
      <c r="B3" s="6">
        <v>2</v>
      </c>
      <c r="C3" s="10">
        <v>3</v>
      </c>
      <c r="D3" s="16">
        <v>4</v>
      </c>
      <c r="E3" s="16">
        <v>4</v>
      </c>
      <c r="F3" s="17">
        <v>3</v>
      </c>
      <c r="G3" s="18">
        <f>SUM(D3:F3)</f>
        <v>11</v>
      </c>
      <c r="H3" s="26"/>
      <c r="I3" s="46">
        <v>2</v>
      </c>
      <c r="J3" s="25">
        <v>7</v>
      </c>
      <c r="K3" s="26">
        <f>SUM(I3:J3)</f>
        <v>9</v>
      </c>
      <c r="L3" s="31">
        <f>SUM(B3,C3,G3,K3)</f>
        <v>25</v>
      </c>
      <c r="M3" s="35"/>
      <c r="N3" s="6"/>
    </row>
    <row r="5" ht="12.75">
      <c r="A5" s="2" t="s">
        <v>17</v>
      </c>
    </row>
    <row r="7" spans="1:14" ht="12.75">
      <c r="A7" s="1" t="s">
        <v>15</v>
      </c>
      <c r="B7" s="7">
        <v>1</v>
      </c>
      <c r="C7" s="11">
        <v>0.5</v>
      </c>
      <c r="D7" s="19">
        <v>0.75</v>
      </c>
      <c r="E7" s="19">
        <v>2</v>
      </c>
      <c r="F7" s="20">
        <v>0.25</v>
      </c>
      <c r="G7" s="21">
        <f>SUM(D7:F7)</f>
        <v>3</v>
      </c>
      <c r="I7" s="47">
        <v>1.5</v>
      </c>
      <c r="J7" s="27">
        <v>2.25</v>
      </c>
      <c r="K7" s="28">
        <f>SUM(I7:J7)</f>
        <v>3.75</v>
      </c>
      <c r="L7" s="32">
        <f>B7+C7+G7+K7</f>
        <v>8.25</v>
      </c>
      <c r="M7" s="49">
        <f>L7/25</f>
        <v>0.33</v>
      </c>
      <c r="N7" s="7" t="s">
        <v>18</v>
      </c>
    </row>
    <row r="8" spans="1:14" ht="12.75">
      <c r="A8" s="1" t="s">
        <v>16</v>
      </c>
      <c r="B8" s="7">
        <v>1.5</v>
      </c>
      <c r="C8" s="11">
        <v>0.5</v>
      </c>
      <c r="D8" s="19">
        <v>0.5</v>
      </c>
      <c r="E8" s="19">
        <v>2</v>
      </c>
      <c r="F8" s="20">
        <v>0.25</v>
      </c>
      <c r="G8" s="21">
        <f>SUM(D8:F8)</f>
        <v>2.75</v>
      </c>
      <c r="I8" s="47">
        <v>1.5</v>
      </c>
      <c r="J8" s="27">
        <v>3</v>
      </c>
      <c r="K8" s="28">
        <f>SUM(I8:J8)</f>
        <v>4.5</v>
      </c>
      <c r="L8" s="32">
        <f>B8+C8+G8+K8</f>
        <v>9.25</v>
      </c>
      <c r="M8" s="49">
        <f>L8/25</f>
        <v>0.37</v>
      </c>
      <c r="N8" s="7" t="s">
        <v>19</v>
      </c>
    </row>
    <row r="9" ht="12.75" customHeight="1">
      <c r="M9" s="49"/>
    </row>
    <row r="10" spans="1:13" ht="12.75" customHeight="1">
      <c r="A10" s="2" t="s">
        <v>20</v>
      </c>
      <c r="M10" s="49"/>
    </row>
    <row r="11" spans="1:13" ht="12.75" customHeight="1">
      <c r="A11" s="2"/>
      <c r="M11" s="49"/>
    </row>
    <row r="12" spans="1:13" ht="12.75" customHeight="1">
      <c r="A12" s="1" t="s">
        <v>21</v>
      </c>
      <c r="B12" s="7">
        <v>1</v>
      </c>
      <c r="C12" s="11">
        <v>1.5</v>
      </c>
      <c r="D12" s="19">
        <v>3</v>
      </c>
      <c r="E12" s="19">
        <v>3.25</v>
      </c>
      <c r="F12" s="20">
        <v>1.25</v>
      </c>
      <c r="G12" s="21">
        <f>SUM(D12:F12)</f>
        <v>7.5</v>
      </c>
      <c r="I12" s="47">
        <v>1.75</v>
      </c>
      <c r="J12" s="27">
        <v>4.25</v>
      </c>
      <c r="K12" s="28">
        <f>SUM(I12:J12)</f>
        <v>6</v>
      </c>
      <c r="L12" s="32">
        <f>B12+C12+G12+K12</f>
        <v>16</v>
      </c>
      <c r="M12" s="49">
        <f>L12/25</f>
        <v>0.64</v>
      </c>
    </row>
    <row r="13" ht="12.75" customHeight="1">
      <c r="M13" s="49"/>
    </row>
    <row r="14" spans="1:13" ht="12.75">
      <c r="A14" s="2" t="s">
        <v>22</v>
      </c>
      <c r="M14" s="49"/>
    </row>
    <row r="15" spans="1:13" ht="12.75">
      <c r="A15" s="2"/>
      <c r="M15" s="49"/>
    </row>
    <row r="16" spans="1:13" ht="12.75">
      <c r="A16" s="1" t="s">
        <v>23</v>
      </c>
      <c r="B16" s="7">
        <v>1</v>
      </c>
      <c r="C16" s="11">
        <v>1.25</v>
      </c>
      <c r="D16" s="19">
        <v>1</v>
      </c>
      <c r="E16" s="19">
        <v>2</v>
      </c>
      <c r="F16" s="20">
        <v>1.5</v>
      </c>
      <c r="G16" s="21">
        <f>SUM(D16:F16)</f>
        <v>4.5</v>
      </c>
      <c r="I16" s="47">
        <v>1.5</v>
      </c>
      <c r="J16" s="27">
        <v>3</v>
      </c>
      <c r="K16" s="28">
        <f>SUM(I16:J16)</f>
        <v>4.5</v>
      </c>
      <c r="L16" s="32">
        <f>B16+C16+G16+K16</f>
        <v>11.25</v>
      </c>
      <c r="M16" s="49">
        <f>L16/25</f>
        <v>0.45</v>
      </c>
    </row>
    <row r="17" spans="1:13" ht="12.75" customHeight="1">
      <c r="A17" s="2"/>
      <c r="M17" s="49"/>
    </row>
    <row r="18" spans="1:13" ht="12.75" customHeight="1">
      <c r="A18" s="2" t="s">
        <v>24</v>
      </c>
      <c r="M18" s="49"/>
    </row>
    <row r="19" spans="1:13" ht="12.75">
      <c r="A19" s="2"/>
      <c r="M19" s="49"/>
    </row>
    <row r="20" spans="1:14" ht="12.75">
      <c r="A20" s="1" t="s">
        <v>25</v>
      </c>
      <c r="B20" s="7">
        <v>1.5</v>
      </c>
      <c r="C20" s="11">
        <v>1</v>
      </c>
      <c r="D20" s="19">
        <v>1</v>
      </c>
      <c r="E20" s="19">
        <v>3</v>
      </c>
      <c r="F20" s="20">
        <v>0.5</v>
      </c>
      <c r="G20" s="21">
        <f>SUM(D20:F20)</f>
        <v>4.5</v>
      </c>
      <c r="I20" s="47">
        <v>1.75</v>
      </c>
      <c r="J20" s="27">
        <v>5</v>
      </c>
      <c r="K20" s="28">
        <f>SUM(I20:J20)</f>
        <v>6.75</v>
      </c>
      <c r="L20" s="32">
        <f>B20+C20+G20+K20</f>
        <v>13.75</v>
      </c>
      <c r="M20" s="49">
        <f>L20/25</f>
        <v>0.55</v>
      </c>
      <c r="N20" s="7" t="s">
        <v>26</v>
      </c>
    </row>
    <row r="21" spans="1:13" ht="12.75">
      <c r="A21" s="2"/>
      <c r="M21" s="49"/>
    </row>
    <row r="22" spans="1:13" ht="12.75">
      <c r="A22" s="41" t="s">
        <v>27</v>
      </c>
      <c r="M22" s="49"/>
    </row>
    <row r="23" spans="1:13" ht="12.75">
      <c r="A23" s="43"/>
      <c r="M23" s="49"/>
    </row>
    <row r="24" spans="1:13" ht="12.75">
      <c r="A24" s="1" t="s">
        <v>28</v>
      </c>
      <c r="B24" s="7">
        <v>0.75</v>
      </c>
      <c r="C24" s="11">
        <v>1.75</v>
      </c>
      <c r="D24" s="19">
        <v>1</v>
      </c>
      <c r="E24" s="19">
        <v>2</v>
      </c>
      <c r="F24" s="20">
        <v>1.5</v>
      </c>
      <c r="G24" s="21">
        <f>SUM(D24:F24)</f>
        <v>4.5</v>
      </c>
      <c r="I24" s="47">
        <v>1.5</v>
      </c>
      <c r="J24" s="27">
        <v>3</v>
      </c>
      <c r="K24" s="28">
        <f>SUM(I24:J24)</f>
        <v>4.5</v>
      </c>
      <c r="L24" s="32">
        <f>B24+C24+G24+K24</f>
        <v>11.5</v>
      </c>
      <c r="M24" s="49">
        <f>L24/25</f>
        <v>0.46</v>
      </c>
    </row>
    <row r="25" spans="1:13" ht="12.75">
      <c r="A25" s="41"/>
      <c r="M25" s="49"/>
    </row>
    <row r="26" spans="1:13" ht="12.75">
      <c r="A26" s="2" t="s">
        <v>29</v>
      </c>
      <c r="M26" s="49"/>
    </row>
    <row r="27" spans="1:13" ht="12.75">
      <c r="A27" s="2"/>
      <c r="M27" s="49"/>
    </row>
    <row r="28" spans="1:13" ht="12.75">
      <c r="A28" s="42" t="s">
        <v>30</v>
      </c>
      <c r="B28" s="7">
        <v>1</v>
      </c>
      <c r="C28" s="11">
        <v>1.75</v>
      </c>
      <c r="D28" s="19">
        <v>2.5</v>
      </c>
      <c r="E28" s="19">
        <v>2</v>
      </c>
      <c r="F28" s="20">
        <v>1.25</v>
      </c>
      <c r="G28" s="21">
        <f>SUM(D28:F28)</f>
        <v>5.75</v>
      </c>
      <c r="I28" s="47">
        <v>1.75</v>
      </c>
      <c r="J28" s="27">
        <v>4.75</v>
      </c>
      <c r="K28" s="28">
        <f>SUM(I28:J28)</f>
        <v>6.5</v>
      </c>
      <c r="L28" s="32">
        <f>B28+C28+G28+K28</f>
        <v>15</v>
      </c>
      <c r="M28" s="49">
        <f>L28/25</f>
        <v>0.6</v>
      </c>
    </row>
    <row r="29" spans="1:13" ht="12.75">
      <c r="A29" s="42" t="s">
        <v>31</v>
      </c>
      <c r="B29" s="7">
        <v>1</v>
      </c>
      <c r="C29" s="11">
        <v>1.5</v>
      </c>
      <c r="D29" s="19">
        <v>2.5</v>
      </c>
      <c r="E29" s="19">
        <v>2</v>
      </c>
      <c r="F29" s="20">
        <v>1.25</v>
      </c>
      <c r="G29" s="21">
        <f>SUM(D29:F29)</f>
        <v>5.75</v>
      </c>
      <c r="I29" s="47">
        <v>1.75</v>
      </c>
      <c r="J29" s="27">
        <v>3.75</v>
      </c>
      <c r="K29" s="28">
        <f>SUM(I29:J29)</f>
        <v>5.5</v>
      </c>
      <c r="L29" s="32">
        <f>B29+C29+G29+K29</f>
        <v>13.75</v>
      </c>
      <c r="M29" s="49">
        <f>L29/25</f>
        <v>0.55</v>
      </c>
    </row>
    <row r="30" spans="1:13" ht="12.75">
      <c r="A30" s="40"/>
      <c r="M30" s="49"/>
    </row>
    <row r="31" spans="1:13" ht="12.75">
      <c r="A31" s="2" t="s">
        <v>32</v>
      </c>
      <c r="M31" s="49"/>
    </row>
    <row r="32" ht="12.75">
      <c r="M32" s="49"/>
    </row>
    <row r="33" spans="1:13" ht="12.75">
      <c r="A33" s="42" t="s">
        <v>33</v>
      </c>
      <c r="B33" s="7">
        <v>1</v>
      </c>
      <c r="C33" s="11">
        <v>1</v>
      </c>
      <c r="D33" s="19">
        <v>1</v>
      </c>
      <c r="E33" s="19">
        <v>2.5</v>
      </c>
      <c r="F33" s="20">
        <v>1.25</v>
      </c>
      <c r="G33" s="21">
        <f>SUM(D33:F33)</f>
        <v>4.75</v>
      </c>
      <c r="I33" s="47">
        <v>1.5</v>
      </c>
      <c r="J33" s="27">
        <v>3.5</v>
      </c>
      <c r="K33" s="28">
        <f>SUM(I33:J33)</f>
        <v>5</v>
      </c>
      <c r="L33" s="32">
        <f>B33+C33+G33+K33</f>
        <v>11.75</v>
      </c>
      <c r="M33" s="49">
        <f>L33/25</f>
        <v>0.47</v>
      </c>
    </row>
    <row r="34" spans="1:13" ht="12.75">
      <c r="A34" s="2"/>
      <c r="M34" s="49"/>
    </row>
    <row r="35" spans="1:13" ht="12.75">
      <c r="A35" s="2" t="s">
        <v>34</v>
      </c>
      <c r="M35" s="49"/>
    </row>
    <row r="36" spans="1:13" ht="12.75">
      <c r="A36" s="2"/>
      <c r="M36" s="49"/>
    </row>
    <row r="37" spans="1:13" ht="12.75">
      <c r="A37" s="1" t="s">
        <v>35</v>
      </c>
      <c r="B37" s="7">
        <v>1</v>
      </c>
      <c r="C37" s="11">
        <v>2.25</v>
      </c>
      <c r="D37" s="19">
        <v>2.5</v>
      </c>
      <c r="E37" s="19">
        <v>2.5</v>
      </c>
      <c r="F37" s="20">
        <v>1.5</v>
      </c>
      <c r="G37" s="21">
        <f>SUM(D37:F37)</f>
        <v>6.5</v>
      </c>
      <c r="I37" s="47">
        <v>1.75</v>
      </c>
      <c r="J37" s="27">
        <v>5.5</v>
      </c>
      <c r="K37" s="28">
        <f>SUM(I37:J37)</f>
        <v>7.25</v>
      </c>
      <c r="L37" s="32">
        <f>B37+C37+G37+K37</f>
        <v>17</v>
      </c>
      <c r="M37" s="49">
        <f>L37/25</f>
        <v>0.68</v>
      </c>
    </row>
    <row r="38" spans="1:13" ht="12.75">
      <c r="A38" s="2"/>
      <c r="M38" s="49"/>
    </row>
    <row r="39" spans="1:13" ht="12.75">
      <c r="A39" s="40" t="s">
        <v>36</v>
      </c>
      <c r="M39" s="49"/>
    </row>
    <row r="40" spans="1:13" ht="12.75">
      <c r="A40" s="2"/>
      <c r="M40" s="49"/>
    </row>
    <row r="41" spans="1:13" ht="12.75">
      <c r="A41" s="1" t="s">
        <v>37</v>
      </c>
      <c r="B41" s="7">
        <v>1.25</v>
      </c>
      <c r="C41" s="11">
        <v>1</v>
      </c>
      <c r="D41" s="19">
        <v>1.5</v>
      </c>
      <c r="E41" s="19">
        <v>2.5</v>
      </c>
      <c r="F41" s="20">
        <v>1.25</v>
      </c>
      <c r="G41" s="21">
        <f>SUM(D41:F41)</f>
        <v>5.25</v>
      </c>
      <c r="I41" s="47">
        <v>1.5</v>
      </c>
      <c r="J41" s="27">
        <v>4</v>
      </c>
      <c r="K41" s="28">
        <f>SUM(I41:J41)</f>
        <v>5.5</v>
      </c>
      <c r="L41" s="32">
        <f>B41+C41+G41+K41</f>
        <v>13</v>
      </c>
      <c r="M41" s="49">
        <f>L41/25</f>
        <v>0.52</v>
      </c>
    </row>
    <row r="42" spans="1:13" ht="12.75">
      <c r="A42" s="2"/>
      <c r="M42" s="49"/>
    </row>
    <row r="43" spans="1:13" ht="12.75">
      <c r="A43" s="2" t="s">
        <v>38</v>
      </c>
      <c r="M43" s="49"/>
    </row>
    <row r="44" ht="12.75">
      <c r="M44" s="49"/>
    </row>
    <row r="45" spans="1:13" ht="12.75">
      <c r="A45" s="1" t="s">
        <v>39</v>
      </c>
      <c r="B45" s="7">
        <v>1</v>
      </c>
      <c r="C45" s="11">
        <v>1.5</v>
      </c>
      <c r="D45" s="19">
        <v>3.5</v>
      </c>
      <c r="E45" s="19">
        <v>2.25</v>
      </c>
      <c r="F45" s="20">
        <v>1.5</v>
      </c>
      <c r="G45" s="21">
        <f>SUM(D45:F45)</f>
        <v>7.25</v>
      </c>
      <c r="I45" s="47">
        <v>2</v>
      </c>
      <c r="J45" s="27">
        <v>4.25</v>
      </c>
      <c r="K45" s="28">
        <f>SUM(I45:J45)</f>
        <v>6.25</v>
      </c>
      <c r="L45" s="32">
        <f>B45+C45+G45+K45</f>
        <v>16</v>
      </c>
      <c r="M45" s="49">
        <f>L45/25</f>
        <v>0.64</v>
      </c>
    </row>
    <row r="46" spans="1:13" ht="12.75">
      <c r="A46" s="1" t="s">
        <v>40</v>
      </c>
      <c r="B46" s="7">
        <v>1</v>
      </c>
      <c r="C46" s="11">
        <v>1</v>
      </c>
      <c r="D46" s="19">
        <v>0.75</v>
      </c>
      <c r="E46" s="19">
        <v>1.5</v>
      </c>
      <c r="F46" s="20">
        <v>1.25</v>
      </c>
      <c r="G46" s="21">
        <f>SUM(D46:F46)</f>
        <v>3.5</v>
      </c>
      <c r="I46" s="47">
        <v>1.75</v>
      </c>
      <c r="J46" s="27">
        <v>3.5</v>
      </c>
      <c r="K46" s="28">
        <f>SUM(I46:J46)</f>
        <v>5.25</v>
      </c>
      <c r="L46" s="32">
        <f>B46+C46+G46+K46</f>
        <v>10.75</v>
      </c>
      <c r="M46" s="49">
        <f>L46/25</f>
        <v>0.43</v>
      </c>
    </row>
    <row r="47" ht="12.75">
      <c r="M47" s="49"/>
    </row>
    <row r="48" spans="1:13" ht="12.75">
      <c r="A48" s="2" t="s">
        <v>47</v>
      </c>
      <c r="M48" s="49"/>
    </row>
    <row r="49" spans="1:13" ht="12.75">
      <c r="A49" s="2"/>
      <c r="M49" s="49"/>
    </row>
    <row r="50" spans="1:14" ht="12.75">
      <c r="A50" s="1" t="s">
        <v>41</v>
      </c>
      <c r="B50" s="7">
        <v>1</v>
      </c>
      <c r="C50" s="11">
        <v>0.5</v>
      </c>
      <c r="D50" s="19">
        <v>2</v>
      </c>
      <c r="E50" s="19">
        <v>0.75</v>
      </c>
      <c r="F50" s="20">
        <v>1</v>
      </c>
      <c r="G50" s="21">
        <f>SUM(D50:F50)</f>
        <v>3.75</v>
      </c>
      <c r="I50" s="47">
        <v>1</v>
      </c>
      <c r="J50" s="27">
        <v>2</v>
      </c>
      <c r="K50" s="28">
        <f>SUM(I50:J50)</f>
        <v>3</v>
      </c>
      <c r="L50" s="32">
        <f>B50+C50+G50+K50</f>
        <v>8.25</v>
      </c>
      <c r="M50" s="49">
        <f>L50/25</f>
        <v>0.33</v>
      </c>
      <c r="N50" s="7" t="s">
        <v>50</v>
      </c>
    </row>
    <row r="51" spans="1:13" ht="12.75">
      <c r="A51" s="1" t="s">
        <v>42</v>
      </c>
      <c r="B51" s="7">
        <v>1.5</v>
      </c>
      <c r="C51" s="11">
        <v>0.75</v>
      </c>
      <c r="D51" s="19">
        <v>0.5</v>
      </c>
      <c r="E51" s="19">
        <v>2.5</v>
      </c>
      <c r="F51" s="20">
        <v>0</v>
      </c>
      <c r="G51" s="21">
        <f>SUM(D51:F51)</f>
        <v>3</v>
      </c>
      <c r="I51" s="47">
        <v>1.75</v>
      </c>
      <c r="J51" s="27">
        <v>3.5</v>
      </c>
      <c r="K51" s="28">
        <f>SUM(I51:J51)</f>
        <v>5.25</v>
      </c>
      <c r="L51" s="32">
        <f>B51+C51+G51+K51</f>
        <v>10.5</v>
      </c>
      <c r="M51" s="49">
        <f>L51/25</f>
        <v>0.42</v>
      </c>
    </row>
    <row r="52" spans="1:14" ht="12.75">
      <c r="A52" s="1" t="s">
        <v>43</v>
      </c>
      <c r="B52" s="7">
        <v>1</v>
      </c>
      <c r="C52" s="11">
        <v>0.75</v>
      </c>
      <c r="D52" s="19">
        <v>4</v>
      </c>
      <c r="E52" s="19">
        <v>3.25</v>
      </c>
      <c r="F52" s="20">
        <v>0.25</v>
      </c>
      <c r="G52" s="21">
        <f>SUM(D52:F52)</f>
        <v>7.5</v>
      </c>
      <c r="I52" s="47">
        <v>1.5</v>
      </c>
      <c r="J52" s="27">
        <v>4</v>
      </c>
      <c r="K52" s="28">
        <f>SUM(I52:J52)</f>
        <v>5.5</v>
      </c>
      <c r="L52" s="32">
        <f>B52+C52+G52+K52</f>
        <v>14.75</v>
      </c>
      <c r="M52" s="49">
        <f>L52/25</f>
        <v>0.59</v>
      </c>
      <c r="N52" s="7" t="s">
        <v>51</v>
      </c>
    </row>
    <row r="53" spans="1:13" ht="12.75">
      <c r="A53" s="1" t="s">
        <v>44</v>
      </c>
      <c r="B53" s="7">
        <v>0.75</v>
      </c>
      <c r="C53" s="11">
        <v>0.75</v>
      </c>
      <c r="D53" s="19">
        <v>0.5</v>
      </c>
      <c r="E53" s="19">
        <v>2</v>
      </c>
      <c r="F53" s="20">
        <v>0</v>
      </c>
      <c r="G53" s="21">
        <f>SUM(D53:F53)</f>
        <v>2.5</v>
      </c>
      <c r="I53" s="47">
        <v>1.75</v>
      </c>
      <c r="J53" s="27">
        <v>2.75</v>
      </c>
      <c r="K53" s="28">
        <f>SUM(I53:J53)</f>
        <v>4.5</v>
      </c>
      <c r="L53" s="32">
        <f>B53+C53+G53+K53</f>
        <v>8.5</v>
      </c>
      <c r="M53" s="49">
        <f>L53/25</f>
        <v>0.34</v>
      </c>
    </row>
    <row r="54" ht="12.75">
      <c r="M54" s="49"/>
    </row>
    <row r="55" spans="1:13" ht="12.75">
      <c r="A55" s="2" t="s">
        <v>48</v>
      </c>
      <c r="M55" s="49"/>
    </row>
    <row r="56" spans="1:13" ht="12.75">
      <c r="A56" s="2"/>
      <c r="M56" s="49"/>
    </row>
    <row r="57" spans="1:14" ht="12.75">
      <c r="A57" s="1" t="s">
        <v>45</v>
      </c>
      <c r="B57" s="7">
        <v>1</v>
      </c>
      <c r="C57" s="11">
        <v>1</v>
      </c>
      <c r="D57" s="19">
        <v>0.5</v>
      </c>
      <c r="E57" s="19">
        <v>2.25</v>
      </c>
      <c r="F57" s="20">
        <v>0</v>
      </c>
      <c r="G57" s="21">
        <f>SUM(D57:F57)</f>
        <v>2.75</v>
      </c>
      <c r="I57" s="47">
        <v>1.75</v>
      </c>
      <c r="J57" s="27">
        <v>4.25</v>
      </c>
      <c r="K57" s="28">
        <f>SUM(I57:J57)</f>
        <v>6</v>
      </c>
      <c r="L57" s="32">
        <f>B57+C57+G57+K57</f>
        <v>10.75</v>
      </c>
      <c r="M57" s="49">
        <f>L57/25</f>
        <v>0.43</v>
      </c>
      <c r="N57" s="7" t="s">
        <v>52</v>
      </c>
    </row>
    <row r="58" ht="12.75">
      <c r="M58" s="49"/>
    </row>
    <row r="59" spans="1:13" ht="12.75">
      <c r="A59" s="2" t="s">
        <v>49</v>
      </c>
      <c r="M59" s="49"/>
    </row>
    <row r="60" ht="12.75">
      <c r="M60" s="49"/>
    </row>
    <row r="61" spans="1:13" ht="12.75">
      <c r="A61" s="1" t="s">
        <v>46</v>
      </c>
      <c r="B61" s="7">
        <v>1.25</v>
      </c>
      <c r="C61" s="11">
        <v>1.75</v>
      </c>
      <c r="D61" s="19">
        <v>2</v>
      </c>
      <c r="E61" s="19">
        <v>2.5</v>
      </c>
      <c r="F61" s="20">
        <v>1.5</v>
      </c>
      <c r="G61" s="21">
        <f>SUM(D61:F61)</f>
        <v>6</v>
      </c>
      <c r="I61" s="47">
        <v>1.5</v>
      </c>
      <c r="J61" s="27">
        <v>3.25</v>
      </c>
      <c r="K61" s="28">
        <f>SUM(I61:J61)</f>
        <v>4.75</v>
      </c>
      <c r="L61" s="32">
        <f>B61+C61+G61+K61</f>
        <v>13.75</v>
      </c>
      <c r="M61" s="49">
        <f>L61/25</f>
        <v>0.55</v>
      </c>
    </row>
    <row r="62" spans="1:13" ht="12.75">
      <c r="A62" s="2"/>
      <c r="M62" s="49"/>
    </row>
    <row r="63" spans="1:13" ht="12.75" customHeight="1">
      <c r="A63" s="2" t="s">
        <v>56</v>
      </c>
      <c r="M63" s="49"/>
    </row>
    <row r="64" ht="12.75" customHeight="1">
      <c r="M64" s="49"/>
    </row>
    <row r="65" spans="1:13" ht="12.75" customHeight="1">
      <c r="A65" s="1" t="s">
        <v>53</v>
      </c>
      <c r="B65" s="7">
        <v>1.5</v>
      </c>
      <c r="C65" s="11">
        <v>1</v>
      </c>
      <c r="D65" s="19">
        <v>2</v>
      </c>
      <c r="E65" s="19">
        <v>2.75</v>
      </c>
      <c r="F65" s="20">
        <v>1</v>
      </c>
      <c r="G65" s="21">
        <f>SUM(D65:F65)</f>
        <v>5.75</v>
      </c>
      <c r="I65" s="47">
        <v>2</v>
      </c>
      <c r="J65" s="27">
        <v>4</v>
      </c>
      <c r="K65" s="28">
        <f>SUM(I65:J65)</f>
        <v>6</v>
      </c>
      <c r="L65" s="32">
        <f>B65+C65+G65+K65</f>
        <v>14.25</v>
      </c>
      <c r="M65" s="49">
        <f>L65/25</f>
        <v>0.57</v>
      </c>
    </row>
    <row r="66" spans="1:13" ht="12.75">
      <c r="A66" s="1" t="s">
        <v>54</v>
      </c>
      <c r="B66" s="7">
        <v>1.5</v>
      </c>
      <c r="C66" s="11">
        <v>1.25</v>
      </c>
      <c r="D66" s="19">
        <v>4</v>
      </c>
      <c r="E66" s="19">
        <v>3.25</v>
      </c>
      <c r="F66" s="20">
        <v>1.5</v>
      </c>
      <c r="G66" s="21">
        <f>SUM(D66:F66)</f>
        <v>8.75</v>
      </c>
      <c r="I66" s="47">
        <v>1.5</v>
      </c>
      <c r="J66" s="27">
        <v>5</v>
      </c>
      <c r="K66" s="28">
        <f>SUM(I66:J66)</f>
        <v>6.5</v>
      </c>
      <c r="L66" s="32">
        <f>B66+C66+G66+K66</f>
        <v>18</v>
      </c>
      <c r="M66" s="49">
        <f>L66/25</f>
        <v>0.72</v>
      </c>
    </row>
    <row r="67" spans="1:14" s="55" customFormat="1" ht="12.75">
      <c r="A67" s="55" t="s">
        <v>55</v>
      </c>
      <c r="B67" s="56">
        <v>1.5</v>
      </c>
      <c r="C67" s="57">
        <v>1</v>
      </c>
      <c r="D67" s="58">
        <v>2</v>
      </c>
      <c r="E67" s="58">
        <v>2.5</v>
      </c>
      <c r="F67" s="59">
        <v>0.75</v>
      </c>
      <c r="G67" s="60">
        <f>SUM(D67:F67)</f>
        <v>5.25</v>
      </c>
      <c r="H67" s="61"/>
      <c r="I67" s="62">
        <v>1.5</v>
      </c>
      <c r="J67" s="63">
        <v>4.75</v>
      </c>
      <c r="K67" s="61">
        <f>SUM(I67:J67)</f>
        <v>6.25</v>
      </c>
      <c r="L67" s="64">
        <f>B67+C67+G67+K67</f>
        <v>14</v>
      </c>
      <c r="M67" s="65">
        <f>L67/25</f>
        <v>0.56</v>
      </c>
      <c r="N67" s="56"/>
    </row>
    <row r="68" spans="1:14" s="55" customFormat="1" ht="12.75">
      <c r="A68" s="55" t="s">
        <v>57</v>
      </c>
      <c r="B68" s="56">
        <v>1</v>
      </c>
      <c r="C68" s="57">
        <v>1.5</v>
      </c>
      <c r="D68" s="58">
        <v>4</v>
      </c>
      <c r="E68" s="58">
        <v>3.75</v>
      </c>
      <c r="F68" s="59">
        <v>1.5</v>
      </c>
      <c r="G68" s="60">
        <f>SUM(D68:F68)</f>
        <v>9.25</v>
      </c>
      <c r="H68" s="61"/>
      <c r="I68" s="62">
        <v>1.5</v>
      </c>
      <c r="J68" s="63">
        <v>4</v>
      </c>
      <c r="K68" s="61">
        <f>SUM(I68:J68)</f>
        <v>5.5</v>
      </c>
      <c r="L68" s="64">
        <f>B68+C68+G68+K68</f>
        <v>17.25</v>
      </c>
      <c r="M68" s="65">
        <f>L68/25</f>
        <v>0.69</v>
      </c>
      <c r="N68" s="56"/>
    </row>
    <row r="69" spans="1:13" ht="12.75">
      <c r="A69" s="2"/>
      <c r="M69" s="49"/>
    </row>
    <row r="70" spans="1:13" ht="12.75">
      <c r="A70" s="2" t="s">
        <v>58</v>
      </c>
      <c r="M70" s="49"/>
    </row>
    <row r="71" ht="12.75">
      <c r="M71" s="49"/>
    </row>
    <row r="72" spans="1:14" ht="12.75">
      <c r="A72" s="1" t="s">
        <v>59</v>
      </c>
      <c r="B72" s="7">
        <v>1</v>
      </c>
      <c r="C72" s="11">
        <v>1.25</v>
      </c>
      <c r="D72" s="19">
        <v>1.5</v>
      </c>
      <c r="E72" s="19">
        <v>2</v>
      </c>
      <c r="F72" s="20">
        <v>1.5</v>
      </c>
      <c r="G72" s="21">
        <f>SUM(D72:F72)</f>
        <v>5</v>
      </c>
      <c r="I72" s="47">
        <v>1.75</v>
      </c>
      <c r="J72" s="27">
        <v>4</v>
      </c>
      <c r="K72" s="28">
        <f>SUM(I72:J72)</f>
        <v>5.75</v>
      </c>
      <c r="L72" s="32">
        <f>B72+C72+G72+K72</f>
        <v>13</v>
      </c>
      <c r="M72" s="49">
        <f>L72/25</f>
        <v>0.52</v>
      </c>
      <c r="N72" s="7" t="s">
        <v>60</v>
      </c>
    </row>
    <row r="73" spans="1:13" ht="12.75">
      <c r="A73" s="2"/>
      <c r="M73" s="49"/>
    </row>
    <row r="74" spans="1:13" ht="12.75">
      <c r="A74" s="2" t="s">
        <v>62</v>
      </c>
      <c r="M74" s="49"/>
    </row>
    <row r="75" ht="12.75">
      <c r="M75" s="49"/>
    </row>
    <row r="76" spans="1:13" ht="12.75">
      <c r="A76" s="1" t="s">
        <v>61</v>
      </c>
      <c r="B76" s="7">
        <v>0.75</v>
      </c>
      <c r="C76" s="11">
        <v>1</v>
      </c>
      <c r="D76" s="19">
        <v>2</v>
      </c>
      <c r="E76" s="19">
        <v>3</v>
      </c>
      <c r="F76" s="20">
        <v>1.25</v>
      </c>
      <c r="G76" s="21">
        <f>SUM(D76:F76)</f>
        <v>6.25</v>
      </c>
      <c r="I76" s="47">
        <v>1.75</v>
      </c>
      <c r="J76" s="27">
        <v>5</v>
      </c>
      <c r="K76" s="28">
        <f>SUM(I76:J76)</f>
        <v>6.75</v>
      </c>
      <c r="L76" s="32">
        <f>B76+C76+G76+K76</f>
        <v>14.75</v>
      </c>
      <c r="M76" s="49">
        <f>L76/25</f>
        <v>0.59</v>
      </c>
    </row>
    <row r="77" spans="1:13" ht="12.75">
      <c r="A77" s="2"/>
      <c r="M77" s="49"/>
    </row>
    <row r="78" spans="1:13" ht="12.75">
      <c r="A78" s="2" t="s">
        <v>65</v>
      </c>
      <c r="M78" s="49"/>
    </row>
    <row r="79" ht="12.75">
      <c r="M79" s="49"/>
    </row>
    <row r="80" spans="1:14" ht="12.75">
      <c r="A80" s="1" t="s">
        <v>66</v>
      </c>
      <c r="B80" s="7">
        <v>1.25</v>
      </c>
      <c r="C80" s="11">
        <v>0.5</v>
      </c>
      <c r="D80" s="19">
        <v>0.5</v>
      </c>
      <c r="E80" s="19">
        <v>2</v>
      </c>
      <c r="F80" s="20">
        <v>0.25</v>
      </c>
      <c r="G80" s="21">
        <f>SUM(D80:F80)</f>
        <v>2.75</v>
      </c>
      <c r="I80" s="47">
        <v>2</v>
      </c>
      <c r="J80" s="27">
        <v>3.5</v>
      </c>
      <c r="K80" s="28">
        <f>SUM(I80:J80)</f>
        <v>5.5</v>
      </c>
      <c r="L80" s="32">
        <f>B80+C80+G80+K80</f>
        <v>10</v>
      </c>
      <c r="M80" s="49">
        <f>L80/25</f>
        <v>0.4</v>
      </c>
      <c r="N80" s="7" t="s">
        <v>67</v>
      </c>
    </row>
    <row r="82" spans="1:13" ht="12.75">
      <c r="A82" s="2" t="s">
        <v>63</v>
      </c>
      <c r="M82" s="49"/>
    </row>
    <row r="83" ht="12.75" customHeight="1">
      <c r="M83" s="49"/>
    </row>
    <row r="84" spans="1:13" ht="12.75" customHeight="1">
      <c r="A84" s="1" t="s">
        <v>64</v>
      </c>
      <c r="B84" s="7">
        <v>0.5</v>
      </c>
      <c r="C84" s="11">
        <v>1</v>
      </c>
      <c r="D84" s="19">
        <v>0.75</v>
      </c>
      <c r="E84" s="19">
        <v>1.75</v>
      </c>
      <c r="F84" s="20">
        <v>1</v>
      </c>
      <c r="G84" s="21">
        <f>SUM(D84:F84)</f>
        <v>3.5</v>
      </c>
      <c r="I84" s="47">
        <v>1.75</v>
      </c>
      <c r="J84" s="27">
        <v>2</v>
      </c>
      <c r="K84" s="28">
        <f>SUM(I84:J84)</f>
        <v>3.75</v>
      </c>
      <c r="L84" s="32">
        <f>B84+C84+G84+K84</f>
        <v>8.75</v>
      </c>
      <c r="M84" s="49">
        <f>L84/25</f>
        <v>0.35</v>
      </c>
    </row>
    <row r="85" ht="12.75" customHeight="1">
      <c r="M85" s="49"/>
    </row>
    <row r="86" spans="1:13" ht="12.75" customHeight="1">
      <c r="A86" s="2" t="s">
        <v>68</v>
      </c>
      <c r="M86" s="49"/>
    </row>
    <row r="87" spans="1:13" ht="12.75" customHeight="1">
      <c r="A87" s="2"/>
      <c r="M87" s="49"/>
    </row>
    <row r="88" spans="1:13" ht="12.75" customHeight="1">
      <c r="A88" s="1" t="s">
        <v>69</v>
      </c>
      <c r="B88" s="7">
        <v>0.75</v>
      </c>
      <c r="C88" s="11">
        <v>1.5</v>
      </c>
      <c r="D88" s="19">
        <v>1.5</v>
      </c>
      <c r="E88" s="19">
        <v>2.25</v>
      </c>
      <c r="F88" s="20">
        <v>3.5</v>
      </c>
      <c r="G88" s="21">
        <f>SUM(D88:F88)</f>
        <v>7.25</v>
      </c>
      <c r="I88" s="47">
        <v>2</v>
      </c>
      <c r="J88" s="27">
        <v>2.25</v>
      </c>
      <c r="K88" s="28">
        <f>SUM(I88:J88)</f>
        <v>4.25</v>
      </c>
      <c r="L88" s="32">
        <f>B88+C88+G88+K88</f>
        <v>13.75</v>
      </c>
      <c r="M88" s="49">
        <f>L88/25</f>
        <v>0.55</v>
      </c>
    </row>
    <row r="89" spans="1:13" ht="12.75" customHeight="1">
      <c r="A89" s="50"/>
      <c r="M89" s="49"/>
    </row>
    <row r="90" spans="1:13" ht="12.75" customHeight="1">
      <c r="A90" s="51" t="s">
        <v>70</v>
      </c>
      <c r="M90" s="49"/>
    </row>
    <row r="91" spans="1:13" ht="12.75" customHeight="1">
      <c r="A91" s="2"/>
      <c r="M91" s="49"/>
    </row>
    <row r="92" spans="1:14" ht="12.75" customHeight="1">
      <c r="A92" s="1" t="s">
        <v>71</v>
      </c>
      <c r="B92" s="7">
        <v>0.5</v>
      </c>
      <c r="C92" s="11">
        <v>1.75</v>
      </c>
      <c r="D92" s="19">
        <v>4</v>
      </c>
      <c r="E92" s="19">
        <v>4</v>
      </c>
      <c r="F92" s="20">
        <v>1.5</v>
      </c>
      <c r="G92" s="21">
        <f>SUM(D92:F92)</f>
        <v>9.5</v>
      </c>
      <c r="I92" s="47">
        <v>1.5</v>
      </c>
      <c r="J92" s="27">
        <v>3</v>
      </c>
      <c r="K92" s="28">
        <f>SUM(I92:J92)</f>
        <v>4.5</v>
      </c>
      <c r="L92" s="32">
        <f>B92+C92+G92+K92</f>
        <v>16.25</v>
      </c>
      <c r="M92" s="49">
        <f>L92/25</f>
        <v>0.65</v>
      </c>
      <c r="N92" s="7" t="s">
        <v>93</v>
      </c>
    </row>
    <row r="93" ht="12.75" customHeight="1">
      <c r="M93" s="49"/>
    </row>
    <row r="94" spans="1:13" ht="12.75" customHeight="1">
      <c r="A94" s="2" t="s">
        <v>87</v>
      </c>
      <c r="M94" s="49"/>
    </row>
    <row r="95" ht="12.75" customHeight="1">
      <c r="M95" s="49"/>
    </row>
    <row r="96" spans="1:13" ht="12.75" customHeight="1">
      <c r="A96" s="1" t="s">
        <v>83</v>
      </c>
      <c r="B96" s="7">
        <v>1.25</v>
      </c>
      <c r="C96" s="11">
        <v>0.75</v>
      </c>
      <c r="D96" s="19">
        <v>0.75</v>
      </c>
      <c r="E96" s="19">
        <v>2</v>
      </c>
      <c r="F96" s="20">
        <v>0.5</v>
      </c>
      <c r="G96" s="21">
        <f>SUM(D96:F96)</f>
        <v>3.25</v>
      </c>
      <c r="I96" s="47">
        <v>1.75</v>
      </c>
      <c r="J96" s="27">
        <v>4</v>
      </c>
      <c r="K96" s="28">
        <f aca="true" t="shared" si="0" ref="K96:K101">SUM(I96:J96)</f>
        <v>5.75</v>
      </c>
      <c r="L96" s="32">
        <f aca="true" t="shared" si="1" ref="L96:L101">B96+C96+G96+K96</f>
        <v>11</v>
      </c>
      <c r="M96" s="49">
        <f aca="true" t="shared" si="2" ref="M96:M101">L96/25</f>
        <v>0.44</v>
      </c>
    </row>
    <row r="97" spans="1:13" ht="12.75" customHeight="1">
      <c r="A97" s="1" t="s">
        <v>84</v>
      </c>
      <c r="B97" s="7">
        <v>1</v>
      </c>
      <c r="C97" s="11">
        <v>0.5</v>
      </c>
      <c r="D97" s="19">
        <v>0.75</v>
      </c>
      <c r="E97" s="19">
        <v>2</v>
      </c>
      <c r="F97" s="20">
        <v>0.75</v>
      </c>
      <c r="G97" s="21">
        <f>SUM(D97:F97)</f>
        <v>3.5</v>
      </c>
      <c r="I97" s="47">
        <v>1.5</v>
      </c>
      <c r="J97" s="27">
        <v>3</v>
      </c>
      <c r="K97" s="28">
        <f t="shared" si="0"/>
        <v>4.5</v>
      </c>
      <c r="L97" s="32">
        <f t="shared" si="1"/>
        <v>9.5</v>
      </c>
      <c r="M97" s="49">
        <f t="shared" si="2"/>
        <v>0.38</v>
      </c>
    </row>
    <row r="98" ht="12.75" customHeight="1">
      <c r="M98" s="49"/>
    </row>
    <row r="99" spans="1:13" ht="12.75" customHeight="1">
      <c r="A99" s="2" t="s">
        <v>86</v>
      </c>
      <c r="M99" s="49"/>
    </row>
    <row r="100" ht="12.75" customHeight="1">
      <c r="M100" s="49"/>
    </row>
    <row r="101" spans="1:13" ht="12.75" customHeight="1">
      <c r="A101" s="1" t="s">
        <v>85</v>
      </c>
      <c r="B101" s="7">
        <v>1</v>
      </c>
      <c r="C101" s="11">
        <v>1</v>
      </c>
      <c r="D101" s="19">
        <v>1.5</v>
      </c>
      <c r="E101" s="19">
        <v>2</v>
      </c>
      <c r="F101" s="20">
        <v>1.5</v>
      </c>
      <c r="G101" s="21">
        <f>SUM(D101:F101)</f>
        <v>5</v>
      </c>
      <c r="I101" s="47">
        <v>1.5</v>
      </c>
      <c r="J101" s="27">
        <v>3</v>
      </c>
      <c r="K101" s="28">
        <f t="shared" si="0"/>
        <v>4.5</v>
      </c>
      <c r="L101" s="32">
        <f t="shared" si="1"/>
        <v>11.5</v>
      </c>
      <c r="M101" s="49">
        <f t="shared" si="2"/>
        <v>0.46</v>
      </c>
    </row>
    <row r="102" ht="12.75" customHeight="1">
      <c r="M102" s="49"/>
    </row>
    <row r="103" spans="1:13" ht="12.75" customHeight="1">
      <c r="A103" s="2" t="s">
        <v>72</v>
      </c>
      <c r="M103" s="49"/>
    </row>
    <row r="104" ht="12.75" customHeight="1">
      <c r="M104" s="49"/>
    </row>
    <row r="105" spans="1:13" ht="12.75" customHeight="1">
      <c r="A105" s="1" t="s">
        <v>92</v>
      </c>
      <c r="B105" s="7">
        <v>1</v>
      </c>
      <c r="C105" s="11">
        <v>1.25</v>
      </c>
      <c r="D105" s="19">
        <v>2</v>
      </c>
      <c r="E105" s="19">
        <v>2.75</v>
      </c>
      <c r="F105" s="20">
        <v>0.75</v>
      </c>
      <c r="G105" s="21">
        <f>SUM(D105:F105)</f>
        <v>5.5</v>
      </c>
      <c r="I105" s="47">
        <v>1.5</v>
      </c>
      <c r="J105" s="27">
        <v>3.25</v>
      </c>
      <c r="K105" s="28">
        <f>SUM(I105:J105)</f>
        <v>4.75</v>
      </c>
      <c r="L105" s="32">
        <f>B105+C105+G105+K105</f>
        <v>12.5</v>
      </c>
      <c r="M105" s="49">
        <f>L105/25</f>
        <v>0.5</v>
      </c>
    </row>
    <row r="106" spans="1:14" ht="12.75" customHeight="1">
      <c r="A106" s="1" t="s">
        <v>73</v>
      </c>
      <c r="B106" s="7">
        <v>1</v>
      </c>
      <c r="C106" s="11">
        <v>0.75</v>
      </c>
      <c r="D106" s="19">
        <v>1.5</v>
      </c>
      <c r="E106" s="19">
        <v>2</v>
      </c>
      <c r="F106" s="20">
        <v>0</v>
      </c>
      <c r="G106" s="21">
        <f>SUM(D106:F106)</f>
        <v>3.5</v>
      </c>
      <c r="I106" s="47">
        <v>1.5</v>
      </c>
      <c r="J106" s="27">
        <v>4</v>
      </c>
      <c r="K106" s="28">
        <f>SUM(I106:J106)</f>
        <v>5.5</v>
      </c>
      <c r="L106" s="32">
        <f>B106+C106+G106+K106</f>
        <v>10.75</v>
      </c>
      <c r="M106" s="49">
        <f>L106/25</f>
        <v>0.43</v>
      </c>
      <c r="N106" s="7" t="s">
        <v>94</v>
      </c>
    </row>
    <row r="107" spans="1:13" ht="12.75" customHeight="1">
      <c r="A107" s="1" t="s">
        <v>74</v>
      </c>
      <c r="B107" s="7">
        <v>0.5</v>
      </c>
      <c r="C107" s="11">
        <v>0.5</v>
      </c>
      <c r="D107" s="19">
        <v>2.5</v>
      </c>
      <c r="E107" s="19">
        <v>2.5</v>
      </c>
      <c r="F107" s="20">
        <v>1</v>
      </c>
      <c r="G107" s="21">
        <f>SUM(D107:F107)</f>
        <v>6</v>
      </c>
      <c r="I107" s="47">
        <v>1.5</v>
      </c>
      <c r="J107" s="27">
        <v>4.75</v>
      </c>
      <c r="K107" s="28">
        <f>SUM(I107:J107)</f>
        <v>6.25</v>
      </c>
      <c r="L107" s="32">
        <f>B107+C107+G107+K107</f>
        <v>13.25</v>
      </c>
      <c r="M107" s="49">
        <f>L107/25</f>
        <v>0.53</v>
      </c>
    </row>
    <row r="108" spans="1:13" ht="12.75" customHeight="1">
      <c r="A108" s="2"/>
      <c r="M108" s="49"/>
    </row>
    <row r="109" spans="1:13" ht="12.75" customHeight="1">
      <c r="A109" s="2" t="s">
        <v>88</v>
      </c>
      <c r="M109" s="49"/>
    </row>
    <row r="110" ht="12.75" customHeight="1">
      <c r="M110" s="49"/>
    </row>
    <row r="111" spans="1:13" ht="12.75" customHeight="1">
      <c r="A111" s="1" t="s">
        <v>75</v>
      </c>
      <c r="B111" s="7">
        <v>1</v>
      </c>
      <c r="C111" s="11">
        <v>1.75</v>
      </c>
      <c r="D111" s="19">
        <v>2</v>
      </c>
      <c r="E111" s="19">
        <v>2.5</v>
      </c>
      <c r="F111" s="20">
        <v>1.5</v>
      </c>
      <c r="G111" s="21">
        <f>SUM(D111:F111)</f>
        <v>6</v>
      </c>
      <c r="I111" s="47">
        <v>1.75</v>
      </c>
      <c r="J111" s="27">
        <v>5</v>
      </c>
      <c r="K111" s="28">
        <f>SUM(I111:J111)</f>
        <v>6.75</v>
      </c>
      <c r="L111" s="32">
        <f>B111+C111+G111+K111</f>
        <v>15.5</v>
      </c>
      <c r="M111" s="49">
        <f>L111/25</f>
        <v>0.62</v>
      </c>
    </row>
    <row r="112" ht="12.75" customHeight="1">
      <c r="M112" s="49"/>
    </row>
    <row r="113" spans="1:13" ht="12.75" customHeight="1">
      <c r="A113" s="2" t="s">
        <v>89</v>
      </c>
      <c r="M113" s="49"/>
    </row>
    <row r="114" ht="12.75" customHeight="1">
      <c r="M114" s="49"/>
    </row>
    <row r="115" spans="1:13" ht="12.75" customHeight="1">
      <c r="A115" s="1" t="s">
        <v>76</v>
      </c>
      <c r="B115" s="7">
        <v>0.75</v>
      </c>
      <c r="C115" s="11">
        <v>2</v>
      </c>
      <c r="D115" s="19">
        <v>0.5</v>
      </c>
      <c r="E115" s="19">
        <v>1.75</v>
      </c>
      <c r="F115" s="20">
        <v>0.5</v>
      </c>
      <c r="G115" s="21">
        <f>SUM(D115:F115)</f>
        <v>2.75</v>
      </c>
      <c r="I115" s="47">
        <v>1.5</v>
      </c>
      <c r="J115" s="27">
        <v>1.5</v>
      </c>
      <c r="K115" s="28">
        <f>SUM(I115:J115)</f>
        <v>3</v>
      </c>
      <c r="L115" s="32">
        <f>B115+C115+G115+K115</f>
        <v>8.5</v>
      </c>
      <c r="M115" s="49">
        <f>L115/25</f>
        <v>0.34</v>
      </c>
    </row>
    <row r="116" spans="1:13" ht="12.75" customHeight="1">
      <c r="A116" s="1" t="s">
        <v>77</v>
      </c>
      <c r="B116" s="7">
        <v>0.75</v>
      </c>
      <c r="C116" s="11">
        <v>0.5</v>
      </c>
      <c r="D116" s="19">
        <v>0.5</v>
      </c>
      <c r="E116" s="19">
        <v>2</v>
      </c>
      <c r="F116" s="20">
        <v>2.25</v>
      </c>
      <c r="G116" s="21">
        <f>SUM(D116:F116)</f>
        <v>4.75</v>
      </c>
      <c r="I116" s="47">
        <v>1.5</v>
      </c>
      <c r="J116" s="27">
        <v>2</v>
      </c>
      <c r="K116" s="28">
        <f>SUM(I116:J116)</f>
        <v>3.5</v>
      </c>
      <c r="L116" s="32">
        <f>B116+C116+G116+K116</f>
        <v>9.5</v>
      </c>
      <c r="M116" s="49">
        <f>L116/25</f>
        <v>0.38</v>
      </c>
    </row>
    <row r="117" ht="12.75" customHeight="1">
      <c r="M117" s="49"/>
    </row>
    <row r="118" spans="1:13" ht="12.75" customHeight="1">
      <c r="A118" s="2" t="s">
        <v>90</v>
      </c>
      <c r="M118" s="49"/>
    </row>
    <row r="119" ht="12.75" customHeight="1">
      <c r="M119" s="49"/>
    </row>
    <row r="120" spans="1:13" ht="12.75" customHeight="1">
      <c r="A120" s="1" t="s">
        <v>78</v>
      </c>
      <c r="B120" s="7">
        <v>1</v>
      </c>
      <c r="C120" s="11">
        <v>0.5</v>
      </c>
      <c r="D120" s="19">
        <v>1</v>
      </c>
      <c r="E120" s="19">
        <v>2.25</v>
      </c>
      <c r="F120" s="20">
        <v>2.25</v>
      </c>
      <c r="G120" s="21">
        <f>SUM(D120:F120)</f>
        <v>5.5</v>
      </c>
      <c r="I120" s="47">
        <v>1</v>
      </c>
      <c r="J120" s="27">
        <v>4</v>
      </c>
      <c r="K120" s="28">
        <f>SUM(I120:J120)</f>
        <v>5</v>
      </c>
      <c r="L120" s="32">
        <f>B120+C120+G120+K120</f>
        <v>12</v>
      </c>
      <c r="M120" s="49">
        <f>L120/25</f>
        <v>0.48</v>
      </c>
    </row>
    <row r="121" spans="1:13" ht="12.75" customHeight="1">
      <c r="A121" s="1" t="s">
        <v>80</v>
      </c>
      <c r="B121" s="7">
        <v>1</v>
      </c>
      <c r="C121" s="11">
        <v>0.5</v>
      </c>
      <c r="D121" s="19">
        <v>1.5</v>
      </c>
      <c r="E121" s="19">
        <v>2.5</v>
      </c>
      <c r="F121" s="20">
        <v>2.25</v>
      </c>
      <c r="G121" s="21">
        <f>SUM(D121:F121)</f>
        <v>6.25</v>
      </c>
      <c r="I121" s="47">
        <v>1.75</v>
      </c>
      <c r="J121" s="27">
        <v>4.25</v>
      </c>
      <c r="K121" s="28">
        <f>SUM(I121:J121)</f>
        <v>6</v>
      </c>
      <c r="L121" s="32">
        <f>B121+C121+G121+K121</f>
        <v>13.75</v>
      </c>
      <c r="M121" s="49">
        <f>L121/25</f>
        <v>0.55</v>
      </c>
    </row>
    <row r="122" spans="1:14" ht="12.75" customHeight="1">
      <c r="A122" s="1" t="s">
        <v>81</v>
      </c>
      <c r="B122" s="7">
        <v>1</v>
      </c>
      <c r="C122" s="11">
        <v>0.5</v>
      </c>
      <c r="D122" s="19">
        <v>2.5</v>
      </c>
      <c r="E122" s="19">
        <v>3.5</v>
      </c>
      <c r="F122" s="20">
        <v>2.75</v>
      </c>
      <c r="G122" s="21">
        <f>SUM(D122:F122)</f>
        <v>8.75</v>
      </c>
      <c r="I122" s="47">
        <v>2</v>
      </c>
      <c r="J122" s="27">
        <v>5</v>
      </c>
      <c r="K122" s="28">
        <f>SUM(I122:J122)</f>
        <v>7</v>
      </c>
      <c r="L122" s="32">
        <f>B122+C122+G122+K122</f>
        <v>17.25</v>
      </c>
      <c r="M122" s="49">
        <f>L122/25</f>
        <v>0.69</v>
      </c>
      <c r="N122" s="7" t="s">
        <v>105</v>
      </c>
    </row>
    <row r="123" spans="1:14" ht="12.75" customHeight="1">
      <c r="A123" s="1" t="s">
        <v>82</v>
      </c>
      <c r="B123" s="7">
        <v>0.75</v>
      </c>
      <c r="C123" s="11">
        <v>0.5</v>
      </c>
      <c r="D123" s="19">
        <v>2.75</v>
      </c>
      <c r="E123" s="19">
        <v>3</v>
      </c>
      <c r="F123" s="20">
        <v>2.5</v>
      </c>
      <c r="G123" s="21">
        <f>SUM(D123:F123)</f>
        <v>8.25</v>
      </c>
      <c r="I123" s="47">
        <v>1.5</v>
      </c>
      <c r="J123" s="27">
        <v>5.25</v>
      </c>
      <c r="K123" s="28">
        <f>SUM(I123:J123)</f>
        <v>6.75</v>
      </c>
      <c r="L123" s="32">
        <f>B123+C123+G123+K123</f>
        <v>16.25</v>
      </c>
      <c r="M123" s="49">
        <f>L123/25</f>
        <v>0.65</v>
      </c>
      <c r="N123" s="7" t="s">
        <v>106</v>
      </c>
    </row>
    <row r="124" ht="12.75" customHeight="1">
      <c r="M124" s="49"/>
    </row>
    <row r="125" spans="1:13" ht="12.75" customHeight="1">
      <c r="A125" s="2" t="s">
        <v>91</v>
      </c>
      <c r="M125" s="49"/>
    </row>
    <row r="126" spans="1:13" ht="12.75" customHeight="1">
      <c r="A126" s="2"/>
      <c r="M126" s="49"/>
    </row>
    <row r="127" spans="1:13" ht="12.75" customHeight="1">
      <c r="A127" s="1" t="s">
        <v>79</v>
      </c>
      <c r="B127" s="7">
        <v>0.75</v>
      </c>
      <c r="C127" s="11">
        <v>2</v>
      </c>
      <c r="D127" s="19">
        <v>0.5</v>
      </c>
      <c r="E127" s="19">
        <v>1.75</v>
      </c>
      <c r="F127" s="20">
        <v>2</v>
      </c>
      <c r="G127" s="21">
        <f>SUM(D127:F127)</f>
        <v>4.25</v>
      </c>
      <c r="I127" s="47">
        <v>1.25</v>
      </c>
      <c r="J127" s="27">
        <v>1.5</v>
      </c>
      <c r="K127" s="28">
        <f>SUM(I127:J127)</f>
        <v>2.75</v>
      </c>
      <c r="L127" s="32">
        <f>B127+C127+G127+K127</f>
        <v>9.75</v>
      </c>
      <c r="M127" s="49">
        <f>L127/25</f>
        <v>0.39</v>
      </c>
    </row>
    <row r="128" ht="12.75" customHeight="1">
      <c r="M128" s="49"/>
    </row>
    <row r="129" spans="1:13" ht="12.75" customHeight="1">
      <c r="A129" s="2" t="s">
        <v>95</v>
      </c>
      <c r="M129" s="49"/>
    </row>
    <row r="130" spans="1:13" ht="12.75" customHeight="1">
      <c r="A130" s="2"/>
      <c r="M130" s="49"/>
    </row>
    <row r="131" spans="1:13" ht="12.75" customHeight="1">
      <c r="A131" s="1" t="s">
        <v>96</v>
      </c>
      <c r="B131" s="7">
        <v>1.25</v>
      </c>
      <c r="C131" s="11">
        <v>1.5</v>
      </c>
      <c r="D131" s="19">
        <v>1.5</v>
      </c>
      <c r="E131" s="19">
        <v>1.75</v>
      </c>
      <c r="F131" s="20">
        <v>3</v>
      </c>
      <c r="G131" s="21">
        <f>SUM(D131:F131)</f>
        <v>6.25</v>
      </c>
      <c r="I131" s="47">
        <v>1.75</v>
      </c>
      <c r="J131" s="27">
        <v>3.25</v>
      </c>
      <c r="K131" s="28">
        <f>SUM(I131:J131)</f>
        <v>5</v>
      </c>
      <c r="L131" s="32">
        <f>B131+C131+G131+K131</f>
        <v>14</v>
      </c>
      <c r="M131" s="49">
        <f>L131/25</f>
        <v>0.56</v>
      </c>
    </row>
    <row r="132" ht="12.75" customHeight="1">
      <c r="M132" s="49"/>
    </row>
    <row r="133" spans="1:13" ht="12.75" customHeight="1">
      <c r="A133" s="2" t="s">
        <v>102</v>
      </c>
      <c r="M133" s="49"/>
    </row>
    <row r="134" spans="1:13" ht="12.75" customHeight="1">
      <c r="A134" s="2"/>
      <c r="M134" s="49"/>
    </row>
    <row r="135" spans="1:13" ht="12.75" customHeight="1">
      <c r="A135" s="1" t="s">
        <v>97</v>
      </c>
      <c r="B135" s="7">
        <v>1</v>
      </c>
      <c r="C135" s="11">
        <v>1.25</v>
      </c>
      <c r="D135" s="19">
        <v>2.5</v>
      </c>
      <c r="E135" s="19">
        <v>2.25</v>
      </c>
      <c r="F135" s="20">
        <v>1.25</v>
      </c>
      <c r="G135" s="21">
        <f aca="true" t="shared" si="3" ref="G135:G140">SUM(D135:F135)</f>
        <v>6</v>
      </c>
      <c r="I135" s="47">
        <v>1.75</v>
      </c>
      <c r="J135" s="27">
        <v>5.25</v>
      </c>
      <c r="K135" s="28">
        <f aca="true" t="shared" si="4" ref="K135:K140">SUM(I135:J135)</f>
        <v>7</v>
      </c>
      <c r="L135" s="32">
        <f aca="true" t="shared" si="5" ref="L135:L140">B135+C135+G135+K135</f>
        <v>15.25</v>
      </c>
      <c r="M135" s="49">
        <f aca="true" t="shared" si="6" ref="M135:M140">L135/25</f>
        <v>0.61</v>
      </c>
    </row>
    <row r="136" spans="1:14" ht="12.75" customHeight="1">
      <c r="A136" s="1" t="s">
        <v>98</v>
      </c>
      <c r="B136" s="7">
        <v>1</v>
      </c>
      <c r="C136" s="11">
        <v>1</v>
      </c>
      <c r="D136" s="19">
        <v>2</v>
      </c>
      <c r="E136" s="19">
        <v>2</v>
      </c>
      <c r="F136" s="20">
        <v>1.25</v>
      </c>
      <c r="G136" s="21">
        <f t="shared" si="3"/>
        <v>5.25</v>
      </c>
      <c r="I136" s="47">
        <v>1.25</v>
      </c>
      <c r="J136" s="27">
        <v>4</v>
      </c>
      <c r="K136" s="28">
        <f t="shared" si="4"/>
        <v>5.25</v>
      </c>
      <c r="L136" s="32">
        <f t="shared" si="5"/>
        <v>12.5</v>
      </c>
      <c r="M136" s="49">
        <f t="shared" si="6"/>
        <v>0.5</v>
      </c>
      <c r="N136" s="7" t="s">
        <v>107</v>
      </c>
    </row>
    <row r="137" spans="1:14" ht="12.75" customHeight="1">
      <c r="A137" s="1" t="s">
        <v>99</v>
      </c>
      <c r="B137" s="7">
        <v>1.25</v>
      </c>
      <c r="C137" s="11">
        <v>1.5</v>
      </c>
      <c r="D137" s="19">
        <v>3.75</v>
      </c>
      <c r="E137" s="19">
        <v>3.5</v>
      </c>
      <c r="F137" s="20">
        <v>1.5</v>
      </c>
      <c r="G137" s="21">
        <f t="shared" si="3"/>
        <v>8.75</v>
      </c>
      <c r="I137" s="47">
        <v>2</v>
      </c>
      <c r="J137" s="27">
        <v>7</v>
      </c>
      <c r="K137" s="28">
        <f t="shared" si="4"/>
        <v>9</v>
      </c>
      <c r="L137" s="32">
        <f t="shared" si="5"/>
        <v>20.5</v>
      </c>
      <c r="M137" s="49">
        <f t="shared" si="6"/>
        <v>0.82</v>
      </c>
      <c r="N137" s="7" t="s">
        <v>104</v>
      </c>
    </row>
    <row r="138" spans="1:13" ht="12.75" customHeight="1">
      <c r="A138" s="1" t="s">
        <v>103</v>
      </c>
      <c r="B138" s="7">
        <v>1.25</v>
      </c>
      <c r="C138" s="11">
        <v>1.5</v>
      </c>
      <c r="D138" s="19">
        <v>2</v>
      </c>
      <c r="E138" s="19">
        <v>2.25</v>
      </c>
      <c r="F138" s="20">
        <v>1</v>
      </c>
      <c r="G138" s="21">
        <f t="shared" si="3"/>
        <v>5.25</v>
      </c>
      <c r="I138" s="47">
        <v>1.5</v>
      </c>
      <c r="J138" s="27">
        <v>4.75</v>
      </c>
      <c r="K138" s="28">
        <f t="shared" si="4"/>
        <v>6.25</v>
      </c>
      <c r="L138" s="32">
        <f t="shared" si="5"/>
        <v>14.25</v>
      </c>
      <c r="M138" s="49">
        <f t="shared" si="6"/>
        <v>0.57</v>
      </c>
    </row>
    <row r="139" spans="1:13" ht="12.75" customHeight="1">
      <c r="A139" s="1" t="s">
        <v>100</v>
      </c>
      <c r="B139" s="7">
        <v>1.25</v>
      </c>
      <c r="C139" s="11">
        <v>0.75</v>
      </c>
      <c r="D139" s="19">
        <v>1.5</v>
      </c>
      <c r="E139" s="19">
        <v>2</v>
      </c>
      <c r="F139" s="20">
        <v>1</v>
      </c>
      <c r="G139" s="21">
        <f t="shared" si="3"/>
        <v>4.5</v>
      </c>
      <c r="I139" s="47">
        <v>1.75</v>
      </c>
      <c r="J139" s="27">
        <v>4.25</v>
      </c>
      <c r="K139" s="28">
        <f t="shared" si="4"/>
        <v>6</v>
      </c>
      <c r="L139" s="32">
        <f t="shared" si="5"/>
        <v>12.5</v>
      </c>
      <c r="M139" s="49">
        <f t="shared" si="6"/>
        <v>0.5</v>
      </c>
    </row>
    <row r="140" spans="1:13" ht="12.75" customHeight="1">
      <c r="A140" s="1" t="s">
        <v>101</v>
      </c>
      <c r="B140" s="7">
        <v>1.5</v>
      </c>
      <c r="C140" s="11">
        <v>1.25</v>
      </c>
      <c r="D140" s="19">
        <v>2</v>
      </c>
      <c r="E140" s="19">
        <v>2</v>
      </c>
      <c r="F140" s="20">
        <v>1.25</v>
      </c>
      <c r="G140" s="21">
        <f t="shared" si="3"/>
        <v>5.25</v>
      </c>
      <c r="I140" s="47">
        <v>1.75</v>
      </c>
      <c r="J140" s="27">
        <v>3.75</v>
      </c>
      <c r="K140" s="28">
        <f t="shared" si="4"/>
        <v>5.5</v>
      </c>
      <c r="L140" s="32">
        <f t="shared" si="5"/>
        <v>13.5</v>
      </c>
      <c r="M140" s="49">
        <f t="shared" si="6"/>
        <v>0.54</v>
      </c>
    </row>
    <row r="141" ht="12.75" customHeight="1">
      <c r="M141" s="49"/>
    </row>
    <row r="142" spans="1:13" ht="12.75" customHeight="1">
      <c r="A142" s="2" t="s">
        <v>108</v>
      </c>
      <c r="M142" s="49"/>
    </row>
    <row r="143" spans="1:13" ht="12.75" customHeight="1">
      <c r="A143" s="2"/>
      <c r="M143" s="49"/>
    </row>
    <row r="144" spans="1:13" ht="12.75" customHeight="1">
      <c r="A144" s="1" t="s">
        <v>109</v>
      </c>
      <c r="B144" s="7">
        <v>1.25</v>
      </c>
      <c r="C144" s="11">
        <v>2.5</v>
      </c>
      <c r="D144" s="19">
        <v>2.5</v>
      </c>
      <c r="E144" s="19">
        <v>2</v>
      </c>
      <c r="F144" s="20">
        <v>1.25</v>
      </c>
      <c r="G144" s="21">
        <f>SUM(D144:F144)</f>
        <v>5.75</v>
      </c>
      <c r="I144" s="47">
        <v>1.5</v>
      </c>
      <c r="J144" s="27">
        <v>3.25</v>
      </c>
      <c r="K144" s="28">
        <f>SUM(I144:J144)</f>
        <v>4.75</v>
      </c>
      <c r="L144" s="32">
        <f>B144+C144+G144+K144</f>
        <v>14.25</v>
      </c>
      <c r="M144" s="49">
        <f>L144/25</f>
        <v>0.57</v>
      </c>
    </row>
    <row r="145" spans="1:14" ht="12.75" customHeight="1">
      <c r="A145" s="1" t="s">
        <v>110</v>
      </c>
      <c r="B145" s="7">
        <v>1.25</v>
      </c>
      <c r="C145" s="11">
        <v>1</v>
      </c>
      <c r="D145" s="19">
        <v>1.5</v>
      </c>
      <c r="E145" s="19">
        <v>1.5</v>
      </c>
      <c r="F145" s="20">
        <v>0.75</v>
      </c>
      <c r="G145" s="21">
        <f>SUM(D145:F145)</f>
        <v>3.75</v>
      </c>
      <c r="I145" s="47">
        <v>1.25</v>
      </c>
      <c r="J145" s="27">
        <v>3</v>
      </c>
      <c r="K145" s="28">
        <f>SUM(I145:J145)</f>
        <v>4.25</v>
      </c>
      <c r="L145" s="32">
        <f>B145+C145+G145+K145</f>
        <v>10.25</v>
      </c>
      <c r="M145" s="49">
        <f>L145/25</f>
        <v>0.41</v>
      </c>
      <c r="N145" s="7" t="s">
        <v>111</v>
      </c>
    </row>
    <row r="146" ht="12.75" customHeight="1">
      <c r="M146" s="49"/>
    </row>
    <row r="147" spans="1:13" ht="12.75" customHeight="1">
      <c r="A147" s="2" t="s">
        <v>112</v>
      </c>
      <c r="M147" s="49"/>
    </row>
    <row r="148" spans="1:13" ht="12.75" customHeight="1">
      <c r="A148" s="2"/>
      <c r="M148" s="49"/>
    </row>
    <row r="149" spans="1:14" ht="12.75" customHeight="1">
      <c r="A149" s="52" t="s">
        <v>113</v>
      </c>
      <c r="B149" s="7">
        <v>1</v>
      </c>
      <c r="C149" s="11">
        <v>0.75</v>
      </c>
      <c r="D149" s="19">
        <v>0.75</v>
      </c>
      <c r="E149" s="19">
        <v>2</v>
      </c>
      <c r="F149" s="20">
        <v>1</v>
      </c>
      <c r="G149" s="21">
        <f>SUM(D149:F149)</f>
        <v>3.75</v>
      </c>
      <c r="I149" s="47">
        <v>1.5</v>
      </c>
      <c r="J149" s="27">
        <v>2.75</v>
      </c>
      <c r="K149" s="28">
        <f>SUM(I149:J149)</f>
        <v>4.25</v>
      </c>
      <c r="L149" s="32">
        <f>B149+C149+G149+K149</f>
        <v>9.75</v>
      </c>
      <c r="M149" s="49">
        <f>L149/25</f>
        <v>0.39</v>
      </c>
      <c r="N149" s="7" t="s">
        <v>114</v>
      </c>
    </row>
    <row r="150" ht="12.75" customHeight="1">
      <c r="M150" s="49"/>
    </row>
    <row r="151" spans="1:13" ht="12.75" customHeight="1">
      <c r="A151" s="2" t="s">
        <v>115</v>
      </c>
      <c r="M151" s="49"/>
    </row>
    <row r="152" ht="12.75" customHeight="1">
      <c r="M152" s="49"/>
    </row>
    <row r="153" spans="1:13" ht="12.75" customHeight="1">
      <c r="A153" s="1" t="s">
        <v>116</v>
      </c>
      <c r="B153" s="7">
        <v>1</v>
      </c>
      <c r="C153" s="11">
        <v>1</v>
      </c>
      <c r="D153" s="19">
        <v>1.5</v>
      </c>
      <c r="E153" s="19">
        <v>1.5</v>
      </c>
      <c r="F153" s="20">
        <v>0.75</v>
      </c>
      <c r="G153" s="21">
        <f>SUM(D153:F153)</f>
        <v>3.75</v>
      </c>
      <c r="I153" s="47">
        <v>1.75</v>
      </c>
      <c r="J153" s="27">
        <v>4</v>
      </c>
      <c r="K153" s="28">
        <f>SUM(I153:J153)</f>
        <v>5.75</v>
      </c>
      <c r="L153" s="32">
        <f>B153+C153+G153+K153</f>
        <v>11.5</v>
      </c>
      <c r="M153" s="49">
        <f>L153/25</f>
        <v>0.46</v>
      </c>
    </row>
    <row r="154" spans="1:13" ht="12.75" customHeight="1">
      <c r="A154" s="2"/>
      <c r="M154" s="49"/>
    </row>
    <row r="155" spans="1:13" ht="12.75" customHeight="1">
      <c r="A155" s="2" t="s">
        <v>117</v>
      </c>
      <c r="M155" s="49"/>
    </row>
    <row r="156" spans="1:13" ht="12.75" customHeight="1">
      <c r="A156" s="2"/>
      <c r="M156" s="49"/>
    </row>
    <row r="157" spans="1:13" ht="12.75" customHeight="1">
      <c r="A157" s="1" t="s">
        <v>118</v>
      </c>
      <c r="B157" s="7">
        <v>1</v>
      </c>
      <c r="C157" s="11">
        <v>1</v>
      </c>
      <c r="D157" s="19">
        <v>1</v>
      </c>
      <c r="E157" s="19">
        <v>2.25</v>
      </c>
      <c r="F157" s="20">
        <v>1.5</v>
      </c>
      <c r="G157" s="21">
        <f>SUM(D157:F157)</f>
        <v>4.75</v>
      </c>
      <c r="I157" s="47">
        <v>1.5</v>
      </c>
      <c r="J157" s="27">
        <v>3</v>
      </c>
      <c r="K157" s="28">
        <f>SUM(I157:J157)</f>
        <v>4.5</v>
      </c>
      <c r="L157" s="32">
        <f>B157+C157+G157+K157</f>
        <v>11.25</v>
      </c>
      <c r="M157" s="49">
        <f>L157/25</f>
        <v>0.45</v>
      </c>
    </row>
    <row r="158" spans="1:13" ht="12.75" customHeight="1">
      <c r="A158" s="2"/>
      <c r="M158" s="49"/>
    </row>
    <row r="159" spans="1:13" ht="12.75" customHeight="1">
      <c r="A159" s="2" t="s">
        <v>119</v>
      </c>
      <c r="M159" s="49"/>
    </row>
    <row r="160" spans="1:13" ht="12.75" customHeight="1">
      <c r="A160" s="2"/>
      <c r="M160" s="49"/>
    </row>
    <row r="161" spans="1:13" ht="12.75" customHeight="1">
      <c r="A161" s="1" t="s">
        <v>120</v>
      </c>
      <c r="B161" s="7">
        <v>1</v>
      </c>
      <c r="C161" s="11">
        <v>1.25</v>
      </c>
      <c r="D161" s="19">
        <v>2</v>
      </c>
      <c r="E161" s="19">
        <v>2.5</v>
      </c>
      <c r="F161" s="20">
        <v>1.75</v>
      </c>
      <c r="G161" s="21">
        <f>SUM(D161:F161)</f>
        <v>6.25</v>
      </c>
      <c r="I161" s="47">
        <v>1.75</v>
      </c>
      <c r="J161" s="27">
        <v>4</v>
      </c>
      <c r="K161" s="28">
        <f>SUM(I161:J161)</f>
        <v>5.75</v>
      </c>
      <c r="L161" s="32">
        <f>B161+C161+G161+K161</f>
        <v>14.25</v>
      </c>
      <c r="M161" s="49">
        <f>L161/25</f>
        <v>0.57</v>
      </c>
    </row>
    <row r="162" spans="1:14" s="55" customFormat="1" ht="12.75" customHeight="1">
      <c r="A162" s="55" t="s">
        <v>121</v>
      </c>
      <c r="B162" s="56">
        <v>1</v>
      </c>
      <c r="C162" s="57">
        <v>1</v>
      </c>
      <c r="D162" s="58">
        <v>1.5</v>
      </c>
      <c r="E162" s="58">
        <v>2</v>
      </c>
      <c r="F162" s="59">
        <v>1.5</v>
      </c>
      <c r="G162" s="60">
        <f>SUM(D162:F162)</f>
        <v>5</v>
      </c>
      <c r="H162" s="61"/>
      <c r="I162" s="62">
        <v>1.75</v>
      </c>
      <c r="J162" s="63">
        <v>3.5</v>
      </c>
      <c r="K162" s="61">
        <f>SUM(I162:J162)</f>
        <v>5.25</v>
      </c>
      <c r="L162" s="64">
        <f>B162+C162+G162+K162</f>
        <v>12.25</v>
      </c>
      <c r="M162" s="65">
        <f>L162/25</f>
        <v>0.49</v>
      </c>
      <c r="N162" s="56"/>
    </row>
    <row r="163" spans="1:13" ht="12.75" customHeight="1">
      <c r="A163" s="2"/>
      <c r="M163" s="49"/>
    </row>
    <row r="164" spans="1:13" ht="12.75" customHeight="1">
      <c r="A164" s="2" t="s">
        <v>122</v>
      </c>
      <c r="M164" s="49"/>
    </row>
    <row r="165" spans="1:13" ht="12.75" customHeight="1">
      <c r="A165" s="2"/>
      <c r="M165" s="49"/>
    </row>
    <row r="166" spans="1:13" ht="12.75" customHeight="1">
      <c r="A166" s="1" t="s">
        <v>123</v>
      </c>
      <c r="B166" s="7">
        <v>1</v>
      </c>
      <c r="C166" s="11">
        <v>1</v>
      </c>
      <c r="D166" s="19">
        <v>1.5</v>
      </c>
      <c r="E166" s="19">
        <v>2</v>
      </c>
      <c r="F166" s="20">
        <v>0.5</v>
      </c>
      <c r="G166" s="21">
        <f>SUM(D166:F166)</f>
        <v>4</v>
      </c>
      <c r="I166" s="47">
        <v>2</v>
      </c>
      <c r="J166" s="27">
        <v>4.25</v>
      </c>
      <c r="K166" s="28">
        <f>SUM(I166:J166)</f>
        <v>6.25</v>
      </c>
      <c r="L166" s="32">
        <f>B166+C166+G166+K166</f>
        <v>12.25</v>
      </c>
      <c r="M166" s="49">
        <f>L166/25</f>
        <v>0.49</v>
      </c>
    </row>
    <row r="167" spans="1:13" ht="12.75" customHeight="1">
      <c r="A167" s="2"/>
      <c r="M167" s="49"/>
    </row>
    <row r="168" spans="1:13" ht="12.75" customHeight="1">
      <c r="A168" s="2" t="s">
        <v>124</v>
      </c>
      <c r="M168" s="49"/>
    </row>
    <row r="169" spans="1:13" ht="12.75" customHeight="1">
      <c r="A169" s="2"/>
      <c r="M169" s="49"/>
    </row>
    <row r="170" spans="1:13" ht="12.75">
      <c r="A170" s="1" t="s">
        <v>125</v>
      </c>
      <c r="B170" s="7">
        <v>1</v>
      </c>
      <c r="C170" s="11">
        <v>1.25</v>
      </c>
      <c r="D170" s="19">
        <v>1.5</v>
      </c>
      <c r="E170" s="19">
        <v>1.75</v>
      </c>
      <c r="F170" s="20">
        <v>1.5</v>
      </c>
      <c r="G170" s="21">
        <f>SUM(D170:F170)</f>
        <v>4.75</v>
      </c>
      <c r="I170" s="47">
        <v>1.5</v>
      </c>
      <c r="J170" s="27">
        <v>2.75</v>
      </c>
      <c r="K170" s="28">
        <f>SUM(I170:J170)</f>
        <v>4.25</v>
      </c>
      <c r="L170" s="32">
        <f>B170+C170+G170+K170</f>
        <v>11.25</v>
      </c>
      <c r="M170" s="49">
        <f>L170/25</f>
        <v>0.45</v>
      </c>
    </row>
    <row r="171" ht="12.75">
      <c r="M171" s="49"/>
    </row>
    <row r="172" spans="1:13" ht="12.75">
      <c r="A172" s="2" t="s">
        <v>126</v>
      </c>
      <c r="M172" s="49"/>
    </row>
    <row r="173" spans="1:13" ht="12.75">
      <c r="A173" s="2"/>
      <c r="M173" s="49"/>
    </row>
    <row r="174" spans="1:13" ht="12.75">
      <c r="A174" s="1" t="s">
        <v>127</v>
      </c>
      <c r="B174" s="7">
        <v>1</v>
      </c>
      <c r="C174" s="11">
        <v>1.5</v>
      </c>
      <c r="D174" s="19">
        <v>3.5</v>
      </c>
      <c r="E174" s="19">
        <v>3.25</v>
      </c>
      <c r="F174" s="20">
        <v>1.75</v>
      </c>
      <c r="G174" s="21">
        <f>SUM(D174:F174)</f>
        <v>8.5</v>
      </c>
      <c r="I174" s="47">
        <v>1</v>
      </c>
      <c r="J174" s="27">
        <v>5.25</v>
      </c>
      <c r="K174" s="28">
        <f>SUM(I174:J174)</f>
        <v>6.25</v>
      </c>
      <c r="L174" s="32">
        <f>B174+C174+G174+K174</f>
        <v>17.25</v>
      </c>
      <c r="M174" s="49">
        <f>L174/25</f>
        <v>0.69</v>
      </c>
    </row>
    <row r="175" spans="1:13" ht="12.75">
      <c r="A175" s="1" t="s">
        <v>128</v>
      </c>
      <c r="B175" s="7">
        <v>1</v>
      </c>
      <c r="C175" s="11">
        <v>0.75</v>
      </c>
      <c r="D175" s="19">
        <v>2</v>
      </c>
      <c r="E175" s="19">
        <v>2.25</v>
      </c>
      <c r="F175" s="20">
        <v>1.5</v>
      </c>
      <c r="G175" s="21">
        <f>SUM(D175:F175)</f>
        <v>5.75</v>
      </c>
      <c r="I175" s="47">
        <v>2</v>
      </c>
      <c r="J175" s="27">
        <v>3.5</v>
      </c>
      <c r="K175" s="28">
        <f>SUM(I175:J175)</f>
        <v>5.5</v>
      </c>
      <c r="L175" s="32">
        <f>B175+C175+G175+K175</f>
        <v>13</v>
      </c>
      <c r="M175" s="49">
        <f>L175/25</f>
        <v>0.52</v>
      </c>
    </row>
    <row r="176" spans="1:13" ht="12.75">
      <c r="A176" s="1" t="s">
        <v>129</v>
      </c>
      <c r="B176" s="7">
        <v>1.25</v>
      </c>
      <c r="C176" s="11">
        <v>1</v>
      </c>
      <c r="D176" s="19">
        <v>1</v>
      </c>
      <c r="E176" s="19">
        <v>2.5</v>
      </c>
      <c r="F176" s="20">
        <v>1.5</v>
      </c>
      <c r="G176" s="21">
        <f>SUM(D176:F176)</f>
        <v>5</v>
      </c>
      <c r="I176" s="47">
        <v>2</v>
      </c>
      <c r="J176" s="27">
        <v>3.25</v>
      </c>
      <c r="K176" s="28">
        <f>SUM(I176:J176)</f>
        <v>5.25</v>
      </c>
      <c r="L176" s="32">
        <f>B176+C176+G176+K176</f>
        <v>12.5</v>
      </c>
      <c r="M176" s="49">
        <f>L176/25</f>
        <v>0.5</v>
      </c>
    </row>
    <row r="177" spans="1:14" ht="12.75">
      <c r="A177" s="1" t="s">
        <v>132</v>
      </c>
      <c r="B177" s="7">
        <v>1.25</v>
      </c>
      <c r="C177" s="11">
        <v>0.5</v>
      </c>
      <c r="D177" s="19">
        <v>0.75</v>
      </c>
      <c r="E177" s="19">
        <v>2</v>
      </c>
      <c r="F177" s="20">
        <v>0.5</v>
      </c>
      <c r="G177" s="21">
        <f>SUM(D177:F177)</f>
        <v>3.25</v>
      </c>
      <c r="I177" s="47">
        <v>1.5</v>
      </c>
      <c r="J177" s="27">
        <v>4</v>
      </c>
      <c r="K177" s="28">
        <f>SUM(I177:J177)</f>
        <v>5.5</v>
      </c>
      <c r="L177" s="32">
        <f>B177+C177+G177+K177</f>
        <v>10.5</v>
      </c>
      <c r="M177" s="49">
        <f>L177/25</f>
        <v>0.42</v>
      </c>
      <c r="N177" s="7" t="s">
        <v>133</v>
      </c>
    </row>
    <row r="178" spans="1:13" ht="12.75">
      <c r="A178" s="2"/>
      <c r="M178" s="49"/>
    </row>
    <row r="179" spans="1:13" ht="12.75">
      <c r="A179" s="2" t="s">
        <v>130</v>
      </c>
      <c r="M179" s="49"/>
    </row>
    <row r="180" ht="12.75">
      <c r="M180" s="49"/>
    </row>
    <row r="181" spans="1:13" ht="12.75">
      <c r="A181" s="1" t="s">
        <v>131</v>
      </c>
      <c r="B181" s="7">
        <v>0.75</v>
      </c>
      <c r="C181" s="11">
        <v>1</v>
      </c>
      <c r="D181" s="19">
        <v>1.5</v>
      </c>
      <c r="E181" s="19">
        <v>1.75</v>
      </c>
      <c r="F181" s="20">
        <v>1.5</v>
      </c>
      <c r="G181" s="21">
        <f>SUM(D181:F181)</f>
        <v>4.75</v>
      </c>
      <c r="I181" s="47">
        <v>1.5</v>
      </c>
      <c r="J181" s="27">
        <v>3</v>
      </c>
      <c r="K181" s="28">
        <f>SUM(I181:J181)</f>
        <v>4.5</v>
      </c>
      <c r="L181" s="32">
        <f>B181+C181+G181+K181</f>
        <v>11</v>
      </c>
      <c r="M181" s="49">
        <f>L181/25</f>
        <v>0.44</v>
      </c>
    </row>
    <row r="182" spans="1:13" ht="12.75">
      <c r="A182" s="2"/>
      <c r="M182" s="49"/>
    </row>
    <row r="183" spans="1:13" ht="12.75">
      <c r="A183" s="2" t="s">
        <v>134</v>
      </c>
      <c r="M183" s="49"/>
    </row>
    <row r="184" spans="1:13" ht="12.75">
      <c r="A184" s="2"/>
      <c r="M184" s="49"/>
    </row>
    <row r="185" spans="1:14" s="55" customFormat="1" ht="12.75">
      <c r="A185" s="55" t="s">
        <v>135</v>
      </c>
      <c r="B185" s="56">
        <v>1</v>
      </c>
      <c r="C185" s="57">
        <v>1</v>
      </c>
      <c r="D185" s="58">
        <v>2.5</v>
      </c>
      <c r="E185" s="58">
        <v>1.75</v>
      </c>
      <c r="F185" s="59">
        <v>1.5</v>
      </c>
      <c r="G185" s="60">
        <f>SUM(D185:F185)</f>
        <v>5.75</v>
      </c>
      <c r="H185" s="61"/>
      <c r="I185" s="62">
        <v>1.75</v>
      </c>
      <c r="J185" s="63">
        <v>3.25</v>
      </c>
      <c r="K185" s="61">
        <f>SUM(I185:J185)</f>
        <v>5</v>
      </c>
      <c r="L185" s="64">
        <f>B185+C185+G185+K185</f>
        <v>12.75</v>
      </c>
      <c r="M185" s="65">
        <f>L185/25</f>
        <v>0.51</v>
      </c>
      <c r="N185" s="56"/>
    </row>
    <row r="186" spans="1:13" ht="12.75">
      <c r="A186" s="2"/>
      <c r="M186" s="49"/>
    </row>
    <row r="187" spans="1:13" ht="12.75">
      <c r="A187" s="2" t="s">
        <v>136</v>
      </c>
      <c r="M187" s="49"/>
    </row>
    <row r="188" ht="12.75">
      <c r="M188" s="49"/>
    </row>
    <row r="189" spans="1:13" ht="12.75">
      <c r="A189" s="1" t="s">
        <v>137</v>
      </c>
      <c r="B189" s="7">
        <v>1</v>
      </c>
      <c r="C189" s="11">
        <v>1.25</v>
      </c>
      <c r="D189" s="19">
        <v>2.25</v>
      </c>
      <c r="E189" s="19">
        <v>2.5</v>
      </c>
      <c r="F189" s="20">
        <v>1.5</v>
      </c>
      <c r="G189" s="21">
        <f>SUM(D189:F189)</f>
        <v>6.25</v>
      </c>
      <c r="I189" s="47">
        <v>1.5</v>
      </c>
      <c r="J189" s="27">
        <v>3.5</v>
      </c>
      <c r="K189" s="28">
        <f>SUM(I189:J189)</f>
        <v>5</v>
      </c>
      <c r="L189" s="32">
        <f>B189+C189+G189+K189</f>
        <v>13.5</v>
      </c>
      <c r="M189" s="49">
        <f>L189/25</f>
        <v>0.54</v>
      </c>
    </row>
    <row r="190" spans="1:13" ht="12.75">
      <c r="A190" s="2"/>
      <c r="M190" s="49"/>
    </row>
    <row r="191" spans="1:13" ht="12.75">
      <c r="A191" s="2" t="s">
        <v>140</v>
      </c>
      <c r="M191" s="49"/>
    </row>
    <row r="192" spans="1:13" ht="12.75">
      <c r="A192" s="2"/>
      <c r="M192" s="49"/>
    </row>
    <row r="193" spans="1:14" ht="12.75">
      <c r="A193" s="1" t="s">
        <v>141</v>
      </c>
      <c r="B193" s="7">
        <v>1</v>
      </c>
      <c r="C193" s="11">
        <v>0.75</v>
      </c>
      <c r="D193" s="19">
        <v>3.5</v>
      </c>
      <c r="E193" s="19">
        <v>2.75</v>
      </c>
      <c r="F193" s="20">
        <v>0.5</v>
      </c>
      <c r="G193" s="21">
        <f aca="true" t="shared" si="7" ref="G193:G199">SUM(D193:F193)</f>
        <v>6.75</v>
      </c>
      <c r="I193" s="47">
        <v>1.5</v>
      </c>
      <c r="J193" s="27">
        <v>5</v>
      </c>
      <c r="K193" s="28">
        <f aca="true" t="shared" si="8" ref="K193:K199">SUM(I193:J193)</f>
        <v>6.5</v>
      </c>
      <c r="L193" s="32">
        <f aca="true" t="shared" si="9" ref="L193:L199">B193+C193+G193+K193</f>
        <v>15</v>
      </c>
      <c r="M193" s="49">
        <f aca="true" t="shared" si="10" ref="M193:M199">L193/25</f>
        <v>0.6</v>
      </c>
      <c r="N193" s="7" t="s">
        <v>149</v>
      </c>
    </row>
    <row r="194" spans="1:13" ht="12.75">
      <c r="A194" s="1" t="s">
        <v>142</v>
      </c>
      <c r="B194" s="7">
        <v>1</v>
      </c>
      <c r="C194" s="11">
        <v>1</v>
      </c>
      <c r="D194" s="19">
        <v>2.5</v>
      </c>
      <c r="E194" s="19">
        <v>2.75</v>
      </c>
      <c r="F194" s="20">
        <v>0.75</v>
      </c>
      <c r="G194" s="21">
        <f t="shared" si="7"/>
        <v>6</v>
      </c>
      <c r="I194" s="47">
        <v>1.5</v>
      </c>
      <c r="J194" s="27">
        <v>4</v>
      </c>
      <c r="K194" s="28">
        <f t="shared" si="8"/>
        <v>5.5</v>
      </c>
      <c r="L194" s="32">
        <f t="shared" si="9"/>
        <v>13.5</v>
      </c>
      <c r="M194" s="49">
        <f t="shared" si="10"/>
        <v>0.54</v>
      </c>
    </row>
    <row r="195" spans="1:13" ht="12.75">
      <c r="A195" s="1" t="s">
        <v>151</v>
      </c>
      <c r="B195" s="7">
        <v>0.75</v>
      </c>
      <c r="C195" s="11">
        <v>0.75</v>
      </c>
      <c r="D195" s="19">
        <v>2</v>
      </c>
      <c r="E195" s="19">
        <v>2.25</v>
      </c>
      <c r="F195" s="20">
        <v>0.75</v>
      </c>
      <c r="G195" s="21">
        <f t="shared" si="7"/>
        <v>5</v>
      </c>
      <c r="I195" s="47">
        <v>1.75</v>
      </c>
      <c r="J195" s="27">
        <v>3.5</v>
      </c>
      <c r="K195" s="28">
        <f t="shared" si="8"/>
        <v>5.25</v>
      </c>
      <c r="L195" s="32">
        <f t="shared" si="9"/>
        <v>11.75</v>
      </c>
      <c r="M195" s="49">
        <f t="shared" si="10"/>
        <v>0.47</v>
      </c>
    </row>
    <row r="196" spans="1:13" ht="12.75">
      <c r="A196" s="1" t="s">
        <v>143</v>
      </c>
      <c r="B196" s="7">
        <v>0.75</v>
      </c>
      <c r="C196" s="11">
        <v>0.75</v>
      </c>
      <c r="D196" s="19">
        <v>1.5</v>
      </c>
      <c r="E196" s="19">
        <v>2</v>
      </c>
      <c r="F196" s="20">
        <v>0.75</v>
      </c>
      <c r="G196" s="21">
        <f t="shared" si="7"/>
        <v>4.25</v>
      </c>
      <c r="I196" s="47">
        <v>1.75</v>
      </c>
      <c r="J196" s="27">
        <v>3.75</v>
      </c>
      <c r="K196" s="28">
        <f t="shared" si="8"/>
        <v>5.5</v>
      </c>
      <c r="L196" s="32">
        <f t="shared" si="9"/>
        <v>11.25</v>
      </c>
      <c r="M196" s="49">
        <f t="shared" si="10"/>
        <v>0.45</v>
      </c>
    </row>
    <row r="197" spans="1:13" ht="12.75">
      <c r="A197" s="1" t="s">
        <v>144</v>
      </c>
      <c r="B197" s="7">
        <v>1</v>
      </c>
      <c r="C197" s="11">
        <v>0.5</v>
      </c>
      <c r="D197" s="19">
        <v>2</v>
      </c>
      <c r="E197" s="19">
        <v>2</v>
      </c>
      <c r="F197" s="20">
        <v>0.5</v>
      </c>
      <c r="G197" s="21">
        <f t="shared" si="7"/>
        <v>4.5</v>
      </c>
      <c r="I197" s="47">
        <v>1.5</v>
      </c>
      <c r="J197" s="27">
        <v>3.25</v>
      </c>
      <c r="K197" s="28">
        <f t="shared" si="8"/>
        <v>4.75</v>
      </c>
      <c r="L197" s="32">
        <f t="shared" si="9"/>
        <v>10.75</v>
      </c>
      <c r="M197" s="49">
        <f t="shared" si="10"/>
        <v>0.43</v>
      </c>
    </row>
    <row r="198" spans="1:14" ht="12.75">
      <c r="A198" s="1" t="s">
        <v>145</v>
      </c>
      <c r="B198" s="7">
        <v>1</v>
      </c>
      <c r="C198" s="11">
        <v>0.5</v>
      </c>
      <c r="D198" s="19">
        <v>1.5</v>
      </c>
      <c r="E198" s="19">
        <v>2</v>
      </c>
      <c r="F198" s="20">
        <v>1.25</v>
      </c>
      <c r="G198" s="21">
        <f t="shared" si="7"/>
        <v>4.75</v>
      </c>
      <c r="I198" s="47">
        <v>1.5</v>
      </c>
      <c r="J198" s="27">
        <v>3</v>
      </c>
      <c r="K198" s="28">
        <f t="shared" si="8"/>
        <v>4.5</v>
      </c>
      <c r="L198" s="32">
        <f t="shared" si="9"/>
        <v>10.75</v>
      </c>
      <c r="M198" s="49">
        <f t="shared" si="10"/>
        <v>0.43</v>
      </c>
      <c r="N198" s="7" t="s">
        <v>150</v>
      </c>
    </row>
    <row r="199" spans="1:14" ht="12.75">
      <c r="A199" s="1" t="s">
        <v>146</v>
      </c>
      <c r="B199" s="7">
        <v>0.5</v>
      </c>
      <c r="C199" s="11">
        <v>1</v>
      </c>
      <c r="D199" s="19">
        <v>2.5</v>
      </c>
      <c r="E199" s="19">
        <v>2</v>
      </c>
      <c r="F199" s="20">
        <v>2</v>
      </c>
      <c r="G199" s="21">
        <f t="shared" si="7"/>
        <v>6.5</v>
      </c>
      <c r="I199" s="47">
        <v>1.25</v>
      </c>
      <c r="J199" s="27">
        <v>1</v>
      </c>
      <c r="K199" s="28">
        <f t="shared" si="8"/>
        <v>2.25</v>
      </c>
      <c r="L199" s="32">
        <f t="shared" si="9"/>
        <v>10.25</v>
      </c>
      <c r="M199" s="49">
        <f t="shared" si="10"/>
        <v>0.41</v>
      </c>
      <c r="N199" s="7" t="s">
        <v>148</v>
      </c>
    </row>
    <row r="200" spans="1:13" ht="12.75">
      <c r="A200" s="2"/>
      <c r="M200" s="49"/>
    </row>
    <row r="201" spans="1:13" ht="12.75">
      <c r="A201" s="2" t="s">
        <v>138</v>
      </c>
      <c r="M201" s="49"/>
    </row>
    <row r="202" spans="1:13" ht="12.75">
      <c r="A202" s="2"/>
      <c r="M202" s="49"/>
    </row>
    <row r="203" spans="1:14" ht="12.75">
      <c r="A203" s="1" t="s">
        <v>147</v>
      </c>
      <c r="B203" s="7">
        <v>2</v>
      </c>
      <c r="C203" s="11">
        <v>0.5</v>
      </c>
      <c r="D203" s="19">
        <v>1</v>
      </c>
      <c r="E203" s="19">
        <v>3</v>
      </c>
      <c r="F203" s="20">
        <v>0</v>
      </c>
      <c r="G203" s="21">
        <f>SUM(D203:F203)</f>
        <v>4</v>
      </c>
      <c r="I203" s="47">
        <v>1.5</v>
      </c>
      <c r="J203" s="27">
        <v>4</v>
      </c>
      <c r="K203" s="28">
        <f>SUM(I203:J203)</f>
        <v>5.5</v>
      </c>
      <c r="L203" s="32">
        <f>B203+C203+G203+K203</f>
        <v>12</v>
      </c>
      <c r="M203" s="49">
        <f>L203/25</f>
        <v>0.48</v>
      </c>
      <c r="N203" s="7" t="s">
        <v>139</v>
      </c>
    </row>
    <row r="204" ht="12.75">
      <c r="M204" s="49"/>
    </row>
    <row r="205" ht="12.75">
      <c r="M205" s="49"/>
    </row>
    <row r="206" ht="12.75">
      <c r="M206" s="49"/>
    </row>
    <row r="207" spans="1:13" ht="12.75">
      <c r="A207" s="2"/>
      <c r="M207" s="49"/>
    </row>
    <row r="208" spans="1:13" ht="12.75">
      <c r="A208" s="2"/>
      <c r="M208" s="49"/>
    </row>
    <row r="209" spans="1:13" ht="12.75">
      <c r="A209" s="2"/>
      <c r="M209" s="49"/>
    </row>
    <row r="210" ht="12.75">
      <c r="M210" s="49"/>
    </row>
    <row r="211" spans="1:13" ht="12.75">
      <c r="A211" s="2"/>
      <c r="M211" s="49"/>
    </row>
    <row r="212" spans="1:13" ht="12.75">
      <c r="A212" s="2"/>
      <c r="M212" s="49"/>
    </row>
    <row r="213" spans="1:13" ht="12.75">
      <c r="A213" s="2"/>
      <c r="M213" s="49"/>
    </row>
    <row r="214" ht="12.75">
      <c r="M214" s="49"/>
    </row>
    <row r="215" spans="1:13" ht="12.75">
      <c r="A215" s="2"/>
      <c r="M215" s="49"/>
    </row>
    <row r="216" spans="1:13" ht="12.75">
      <c r="A216" s="2"/>
      <c r="M216" s="49"/>
    </row>
    <row r="217" ht="12.75">
      <c r="A217" s="2"/>
    </row>
    <row r="218" ht="12.75">
      <c r="A218" s="2"/>
    </row>
    <row r="222" ht="12.75">
      <c r="A222" s="2"/>
    </row>
    <row r="225" ht="12.75">
      <c r="A225" s="2"/>
    </row>
    <row r="226" ht="12.75">
      <c r="A226" s="2"/>
    </row>
    <row r="230" ht="12.75">
      <c r="A230" s="2"/>
    </row>
    <row r="231" ht="12.75">
      <c r="A231" s="2"/>
    </row>
    <row r="233" ht="12.75">
      <c r="A233" s="2"/>
    </row>
    <row r="234" ht="12.75">
      <c r="A234" s="2"/>
    </row>
    <row r="237" ht="12.75">
      <c r="A237" s="2"/>
    </row>
    <row r="238" ht="12.75">
      <c r="A238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7" ht="12.75">
      <c r="A247" s="2"/>
    </row>
    <row r="248" ht="12.75">
      <c r="A248" s="2"/>
    </row>
    <row r="249" ht="12.75">
      <c r="A249" s="2"/>
    </row>
    <row r="251" ht="12.75">
      <c r="A251" s="2"/>
    </row>
    <row r="252" ht="12.75">
      <c r="A252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61" ht="12.75">
      <c r="A261" s="2"/>
    </row>
    <row r="262" ht="12.75">
      <c r="A262" s="2"/>
    </row>
    <row r="264" ht="12.75">
      <c r="A264" s="2"/>
    </row>
    <row r="265" ht="12.75">
      <c r="A265" s="2"/>
    </row>
    <row r="266" ht="12.75">
      <c r="A266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3" ht="12.75">
      <c r="A283" s="2"/>
    </row>
    <row r="284" ht="12.75">
      <c r="A284" s="2"/>
    </row>
    <row r="285" ht="12.75">
      <c r="A285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4" ht="12.75">
      <c r="A314" s="2"/>
    </row>
    <row r="315" ht="12.75">
      <c r="A315" s="2"/>
    </row>
    <row r="316" ht="12.75">
      <c r="A316" s="2"/>
    </row>
    <row r="319" ht="12.75">
      <c r="A319" s="2"/>
    </row>
    <row r="323" spans="1:2" ht="12.75">
      <c r="A323" s="2"/>
      <c r="B323" s="48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7" ht="12.75">
      <c r="A337" s="2"/>
    </row>
    <row r="338" ht="12.75">
      <c r="A338" s="2"/>
    </row>
    <row r="341" ht="12.75">
      <c r="A341" s="2"/>
    </row>
    <row r="342" ht="12.75">
      <c r="A342" s="2"/>
    </row>
    <row r="345" ht="12.75">
      <c r="A345" s="2"/>
    </row>
    <row r="346" ht="12.75">
      <c r="A346" s="2"/>
    </row>
    <row r="350" ht="12.75">
      <c r="A350" s="2"/>
    </row>
    <row r="351" ht="12.75">
      <c r="A351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8" ht="12.75">
      <c r="A358" s="2"/>
    </row>
    <row r="359" ht="12.75">
      <c r="A359" s="2"/>
    </row>
    <row r="362" ht="12.75">
      <c r="A362" s="2"/>
    </row>
    <row r="363" ht="12.75">
      <c r="A363" s="2"/>
    </row>
    <row r="366" ht="12.75">
      <c r="A366" s="2"/>
    </row>
    <row r="367" ht="12.75">
      <c r="A367" s="2"/>
    </row>
    <row r="368" ht="12.75">
      <c r="A368" s="2"/>
    </row>
    <row r="371" ht="12.75">
      <c r="A371" s="2"/>
    </row>
    <row r="372" ht="12.75">
      <c r="A372" s="2"/>
    </row>
    <row r="373" ht="12.75">
      <c r="A373" s="2"/>
    </row>
    <row r="376" ht="12.75">
      <c r="A376" s="2"/>
    </row>
    <row r="377" ht="12.75">
      <c r="A377" s="2"/>
    </row>
    <row r="378" ht="12.75">
      <c r="A378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5" ht="12.75">
      <c r="A395" s="2"/>
    </row>
    <row r="396" ht="12.75">
      <c r="A396" s="2"/>
    </row>
    <row r="400" ht="12.75">
      <c r="A400" s="2"/>
    </row>
    <row r="404" ht="12.75">
      <c r="A404" s="2"/>
    </row>
    <row r="408" ht="12.75">
      <c r="A408" s="2"/>
    </row>
    <row r="409" ht="12.75">
      <c r="A409" s="2"/>
    </row>
    <row r="412" ht="12.75">
      <c r="A412" s="2"/>
    </row>
    <row r="413" ht="12.75">
      <c r="A413" s="2"/>
    </row>
    <row r="415" ht="12.75">
      <c r="A415" s="2"/>
    </row>
    <row r="416" ht="12.75">
      <c r="A416" s="2"/>
    </row>
    <row r="417" ht="12.75">
      <c r="A417" s="2"/>
    </row>
    <row r="419" ht="12.75">
      <c r="A419" s="2"/>
    </row>
    <row r="420" ht="12.75">
      <c r="A420" s="2"/>
    </row>
    <row r="421" ht="12.75">
      <c r="A421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30" ht="12.75">
      <c r="A430" s="2"/>
    </row>
    <row r="431" ht="12.75">
      <c r="A431" s="2"/>
    </row>
    <row r="434" ht="12.75">
      <c r="A434" s="2"/>
    </row>
    <row r="435" ht="12.75">
      <c r="A435" s="2"/>
    </row>
    <row r="438" ht="12.75">
      <c r="A438" s="2"/>
    </row>
    <row r="439" ht="12.75">
      <c r="A439" s="2"/>
    </row>
    <row r="443" ht="12.75">
      <c r="A443" s="2"/>
    </row>
    <row r="444" ht="12.75">
      <c r="A444" s="2"/>
    </row>
    <row r="448" ht="12.75">
      <c r="A448" s="2"/>
    </row>
    <row r="449" ht="12.75">
      <c r="A449" s="2"/>
    </row>
    <row r="453" ht="12.75">
      <c r="A453" s="2"/>
    </row>
    <row r="457" ht="12.75">
      <c r="A457" s="2"/>
    </row>
    <row r="458" ht="12.75">
      <c r="A458" s="2"/>
    </row>
    <row r="459" ht="12.75">
      <c r="A459" s="2"/>
    </row>
    <row r="463" ht="12.75">
      <c r="A463" s="2"/>
    </row>
    <row r="464" ht="12.75">
      <c r="A464" s="2"/>
    </row>
    <row r="468" ht="12.75">
      <c r="A468" s="2"/>
    </row>
    <row r="469" ht="12.75">
      <c r="A469" s="2"/>
    </row>
    <row r="473" ht="12.75">
      <c r="A473" s="2"/>
    </row>
    <row r="474" ht="12.75">
      <c r="A474" s="2"/>
    </row>
    <row r="478" ht="12.75">
      <c r="A478" s="2"/>
    </row>
    <row r="479" ht="12.75">
      <c r="A479" s="2"/>
    </row>
    <row r="480" ht="12.75">
      <c r="A480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502" ht="12.75">
      <c r="A502" s="2"/>
    </row>
    <row r="506" ht="12.75">
      <c r="A506" s="2"/>
    </row>
    <row r="507" ht="12.75">
      <c r="A507" s="2"/>
    </row>
    <row r="508" ht="12.75">
      <c r="A508" s="2"/>
    </row>
    <row r="512" ht="12.75">
      <c r="A512" s="2"/>
    </row>
    <row r="513" ht="12.75">
      <c r="A513" s="2"/>
    </row>
    <row r="517" ht="12.75">
      <c r="A517" s="2"/>
    </row>
    <row r="518" ht="12.75">
      <c r="A518" s="2"/>
    </row>
    <row r="522" ht="12.75">
      <c r="A522" s="2"/>
    </row>
    <row r="523" ht="12.75">
      <c r="A523" s="2"/>
    </row>
    <row r="527" ht="12.75">
      <c r="A527" s="2"/>
    </row>
    <row r="528" ht="12.75">
      <c r="A528" s="44"/>
    </row>
    <row r="529" ht="12.75">
      <c r="A529" s="44"/>
    </row>
    <row r="533" ht="12.75">
      <c r="A533" s="44"/>
    </row>
    <row r="537" ht="12.75">
      <c r="A537" s="2"/>
    </row>
    <row r="538" ht="12.75">
      <c r="A538" s="2"/>
    </row>
    <row r="542" ht="12.75">
      <c r="A542" s="2"/>
    </row>
    <row r="543" ht="12.75">
      <c r="A543" s="2"/>
    </row>
    <row r="547" ht="12.75">
      <c r="A547" s="2"/>
    </row>
    <row r="551" ht="12.75">
      <c r="A551" s="2"/>
    </row>
    <row r="555" ht="12.75">
      <c r="A555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6" ht="12.75">
      <c r="A566" s="2"/>
    </row>
    <row r="570" ht="12.75">
      <c r="A570" s="2"/>
    </row>
    <row r="571" ht="12.75">
      <c r="A571" s="2"/>
    </row>
    <row r="575" ht="12.75">
      <c r="A575" s="2"/>
    </row>
    <row r="576" ht="12.75">
      <c r="A576" s="2"/>
    </row>
    <row r="580" ht="12.75">
      <c r="A580" s="2"/>
    </row>
    <row r="584" ht="12.75">
      <c r="A584" s="2"/>
    </row>
    <row r="585" ht="12.75">
      <c r="A585" s="2"/>
    </row>
    <row r="586" ht="12.75">
      <c r="A586" s="2"/>
    </row>
    <row r="590" ht="12.75">
      <c r="A590" s="2"/>
    </row>
    <row r="594" ht="12.75">
      <c r="A594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7" ht="12.75">
      <c r="A607" s="2"/>
    </row>
    <row r="608" ht="12.75">
      <c r="A608" s="2"/>
    </row>
    <row r="612" ht="12.75">
      <c r="A612" s="2"/>
    </row>
    <row r="616" ht="12.75">
      <c r="A616" s="2"/>
    </row>
    <row r="617" ht="12.75">
      <c r="A617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3" ht="12.75">
      <c r="A633" s="2"/>
    </row>
    <row r="637" ht="12.75">
      <c r="A637" s="2"/>
    </row>
    <row r="638" ht="12.75">
      <c r="A638" s="2"/>
    </row>
    <row r="642" ht="12.75">
      <c r="A642" s="2"/>
    </row>
    <row r="643" ht="12.75">
      <c r="A643" s="2"/>
    </row>
    <row r="644" ht="12.75">
      <c r="A644" s="2"/>
    </row>
    <row r="648" ht="12.75">
      <c r="A648" s="2"/>
    </row>
    <row r="652" ht="12.75">
      <c r="A652" s="2"/>
    </row>
    <row r="653" ht="12.75">
      <c r="A653" s="2"/>
    </row>
    <row r="657" ht="12.75">
      <c r="A657" s="2"/>
    </row>
    <row r="658" ht="12.75">
      <c r="A658" s="2"/>
    </row>
    <row r="662" ht="12.75">
      <c r="A662" s="2"/>
    </row>
    <row r="666" ht="12.75">
      <c r="A666" s="2"/>
    </row>
    <row r="667" ht="12.75">
      <c r="A667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9" ht="12.75">
      <c r="A679" s="2"/>
    </row>
    <row r="683" ht="12.75">
      <c r="A683" s="2"/>
    </row>
    <row r="687" ht="12.75">
      <c r="A687" s="2"/>
    </row>
    <row r="691" ht="12.75">
      <c r="A691" s="2"/>
    </row>
    <row r="692" ht="12.75">
      <c r="A692" s="2"/>
    </row>
    <row r="693" ht="12.75">
      <c r="A693" s="2"/>
    </row>
    <row r="697" ht="12.75">
      <c r="A697" s="2"/>
    </row>
    <row r="701" ht="12.75">
      <c r="A701" s="2"/>
    </row>
    <row r="702" ht="12.75">
      <c r="A702" s="2"/>
    </row>
    <row r="706" ht="12.75">
      <c r="A706" s="2"/>
    </row>
    <row r="707" ht="12.75">
      <c r="A707" s="2"/>
    </row>
    <row r="711" ht="12.75">
      <c r="A711" s="2"/>
    </row>
    <row r="715" ht="12.75">
      <c r="A715" s="2"/>
    </row>
    <row r="719" ht="12.75">
      <c r="A719" s="2"/>
    </row>
    <row r="723" ht="12.75">
      <c r="A723" s="2"/>
    </row>
    <row r="727" ht="12.75">
      <c r="A727" s="2"/>
    </row>
    <row r="731" ht="12.75">
      <c r="A731" s="2"/>
    </row>
    <row r="735" ht="12.75">
      <c r="A735" s="2"/>
    </row>
    <row r="736" ht="12.75">
      <c r="A736" s="2"/>
    </row>
    <row r="740" ht="12.75">
      <c r="A740" s="2"/>
    </row>
    <row r="744" ht="12.75">
      <c r="A744" s="2"/>
    </row>
    <row r="745" ht="12.75">
      <c r="A745" s="2"/>
    </row>
    <row r="749" ht="12.75">
      <c r="A749" s="2"/>
    </row>
  </sheetData>
  <sheetProtection/>
  <mergeCells count="1"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Earth sciences</dc:creator>
  <cp:keywords/>
  <dc:description/>
  <cp:lastModifiedBy>Reed Elsevier</cp:lastModifiedBy>
  <dcterms:created xsi:type="dcterms:W3CDTF">2001-12-17T19:42:43Z</dcterms:created>
  <dcterms:modified xsi:type="dcterms:W3CDTF">2013-01-06T14:12:53Z</dcterms:modified>
  <cp:category/>
  <cp:version/>
  <cp:contentType/>
  <cp:contentStatus/>
</cp:coreProperties>
</file>