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50" windowWidth="11880" windowHeight="4250" activeTab="0"/>
  </bookViews>
  <sheets>
    <sheet name="Sheet1" sheetId="1" r:id="rId1"/>
  </sheets>
  <definedNames>
    <definedName name="HTML_CodePage" hidden="1">1252</definedName>
    <definedName name="HTML_Control" hidden="1">{"'Sheet1'!$A$1:$N$89"}</definedName>
    <definedName name="HTML_Description" hidden="1">""</definedName>
    <definedName name="HTML_Email" hidden="1">""</definedName>
    <definedName name="HTML_Header" hidden="1">"Sheet1"</definedName>
    <definedName name="HTML_LastUpdate" hidden="1">"01/03/07"</definedName>
    <definedName name="HTML_LineAfter" hidden="1">FALSE</definedName>
    <definedName name="HTML_LineBefore" hidden="1">FALSE</definedName>
    <definedName name="HTML_Name" hidden="1">"Dan Lovegrove"</definedName>
    <definedName name="HTML_OBDlg2" hidden="1">TRUE</definedName>
    <definedName name="HTML_OBDlg4" hidden="1">TRUE</definedName>
    <definedName name="HTML_OS" hidden="1">0</definedName>
    <definedName name="HTML_PathFile" hidden="1">"C:\WINDOWS\DESKTOP\DOCTORLOVEGROVE\pubs\stats\Bloke7.html"</definedName>
    <definedName name="HTML_Title" hidden="1">"Bloke_pub_results5a"</definedName>
  </definedNames>
  <calcPr fullCalcOnLoad="1"/>
</workbook>
</file>

<file path=xl/sharedStrings.xml><?xml version="1.0" encoding="utf-8"?>
<sst xmlns="http://schemas.openxmlformats.org/spreadsheetml/2006/main" count="100" uniqueCount="98">
  <si>
    <t>Toilets</t>
  </si>
  <si>
    <t>Bar snacks</t>
  </si>
  <si>
    <t>Beer</t>
  </si>
  <si>
    <t>Range</t>
  </si>
  <si>
    <t>Quality</t>
  </si>
  <si>
    <t>Price</t>
  </si>
  <si>
    <t>Service</t>
  </si>
  <si>
    <t>Demeanour</t>
  </si>
  <si>
    <t>subtotal</t>
  </si>
  <si>
    <t>GRAND</t>
  </si>
  <si>
    <t>TOTAL</t>
  </si>
  <si>
    <t>%</t>
  </si>
  <si>
    <t>Remarks</t>
  </si>
  <si>
    <t>out of</t>
  </si>
  <si>
    <t>Atmosphere</t>
  </si>
  <si>
    <t>Enfield Town FC</t>
  </si>
  <si>
    <t>Bermuda, Vienna, Austria</t>
  </si>
  <si>
    <t>Gosser Bierklinik, Vienna, Austria</t>
  </si>
  <si>
    <t>Hadyn Salon, Palais Pálffy, Vienna, Austria</t>
  </si>
  <si>
    <t>Stadtboden, Vienna, Austria</t>
  </si>
  <si>
    <t>U Snack, Kaisermühlen VIC, Vienna, Austria</t>
  </si>
  <si>
    <t>Panorama G Gates, Airside, Vienna Airport, Austria</t>
  </si>
  <si>
    <t>Cristall, Vienna, Austria</t>
  </si>
  <si>
    <t>Studio 6, Waterloo</t>
  </si>
  <si>
    <t>Thirsty Bear, Waterloo</t>
  </si>
  <si>
    <t>Mad Hatter, Waterloo</t>
  </si>
  <si>
    <t>Prince William Henry, Soutwark</t>
  </si>
  <si>
    <t>Lord Nelson, Southwark</t>
  </si>
  <si>
    <t>9th April 2018</t>
  </si>
  <si>
    <t>10th April 2018</t>
  </si>
  <si>
    <t>Hope and Champion, Beaconsfield</t>
  </si>
  <si>
    <t>12th April 2018</t>
  </si>
  <si>
    <t>13th April 2018</t>
  </si>
  <si>
    <t>31st May 2018</t>
  </si>
  <si>
    <t>26th May 2018</t>
  </si>
  <si>
    <t>7th June 2018</t>
  </si>
  <si>
    <t>kiosk</t>
  </si>
  <si>
    <t>World Football Cup</t>
  </si>
  <si>
    <t>service station</t>
  </si>
  <si>
    <t>6th July 2018</t>
  </si>
  <si>
    <t>Thaikhun, Oxford</t>
  </si>
  <si>
    <t>Thai restaurant</t>
  </si>
  <si>
    <t>Lady Abercorn, Liverpool Street</t>
  </si>
  <si>
    <t>Sterling, Gherkin, Liverpool Street</t>
  </si>
  <si>
    <t>Mayor of Scaredy Cat Town, Liverpool Street</t>
  </si>
  <si>
    <t>Williams Ale and Cider House, Liverpool Street</t>
  </si>
  <si>
    <t>Grapeshots, Liverpool Street</t>
  </si>
  <si>
    <t>Craft Beer Company, Aldgate</t>
  </si>
  <si>
    <t>Three Tuns, Aldgate</t>
  </si>
  <si>
    <t>Dispensary, Aldgate</t>
  </si>
  <si>
    <t>Moon Under Water, Milton Keynes</t>
  </si>
  <si>
    <t>3rd August 2018</t>
  </si>
  <si>
    <t>15th August 2018</t>
  </si>
  <si>
    <t>empty yet still slow</t>
  </si>
  <si>
    <t>cocktails</t>
  </si>
  <si>
    <t>not full of idiots</t>
  </si>
  <si>
    <t>full of idiots</t>
  </si>
  <si>
    <t>roof bar</t>
  </si>
  <si>
    <t>hofmeister</t>
  </si>
  <si>
    <t>Darwin, Landside, Terminal 3, Heathrow Airport</t>
  </si>
  <si>
    <t>Near Wall Bar, Xi’an, China</t>
  </si>
  <si>
    <t>Peak Lookout, Hong Kong</t>
  </si>
  <si>
    <t>Sen Ryo, Festival Walk, Hong Kong</t>
  </si>
  <si>
    <t>King Ludwig, Causeway Bay, Hong Kong</t>
  </si>
  <si>
    <t>22nd September 2018</t>
  </si>
  <si>
    <t>23rd September 2018</t>
  </si>
  <si>
    <t>24th September 2018</t>
  </si>
  <si>
    <t>27th September 2018</t>
  </si>
  <si>
    <t>28th September 2018</t>
  </si>
  <si>
    <t>Oleary's, Hong Kong Airport, Airside</t>
  </si>
  <si>
    <t>29th September 2018</t>
  </si>
  <si>
    <t>Beef and Liberty, Hong Kong Airport, Airside</t>
  </si>
  <si>
    <t>7th October 2018</t>
  </si>
  <si>
    <t>Duck and Waffle, London</t>
  </si>
  <si>
    <t>10th October 2018</t>
  </si>
  <si>
    <t>Philharmonic, Liverpool</t>
  </si>
  <si>
    <t>Phoenix, McMaster University, Hamilton, Ontario, Canada</t>
  </si>
  <si>
    <t>Corks, Longo’s Supermarket, Toronto, Ontario, Canada</t>
  </si>
  <si>
    <t>Walhburgers, F Gates, Pearson Airport, Toronto Ontario, Canada</t>
  </si>
  <si>
    <t>Yardhouse, Indianapolis Downtown, USA</t>
  </si>
  <si>
    <t>Punch Bowl Social, Indianapolis Downtown, USA</t>
  </si>
  <si>
    <t>30th October 2018</t>
  </si>
  <si>
    <t>4th November 2018</t>
  </si>
  <si>
    <t>5th November 2018</t>
  </si>
  <si>
    <t>6th November 2018</t>
  </si>
  <si>
    <t>sushi place with bar</t>
  </si>
  <si>
    <t>restaurant</t>
  </si>
  <si>
    <t>elevated views of Gherkin</t>
  </si>
  <si>
    <t>magnificent architecture</t>
  </si>
  <si>
    <t>Draft House, Paddington</t>
  </si>
  <si>
    <t>Heist Bank, Paddington</t>
  </si>
  <si>
    <t>Warwick Castle, Paddington</t>
  </si>
  <si>
    <t>Smith's, Paddington</t>
  </si>
  <si>
    <t>8th December 2018</t>
  </si>
  <si>
    <t>Noel Gallagher, Matt Smith</t>
  </si>
  <si>
    <t>Mercure Wien Zentrum, Vienna, Austria [rating 3269]</t>
  </si>
  <si>
    <t>Mikado, Indianapolis Downtown, USA [rating 3309]</t>
  </si>
  <si>
    <t>Jack's Bar, Southwark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</si>
</sst>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4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0" xfId="0" applyFont="1" applyFill="1" applyAlignment="1">
      <alignment/>
    </xf>
    <xf numFmtId="0" fontId="3" fillId="35" borderId="0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1" fillId="35" borderId="0" xfId="0" applyFont="1" applyFill="1" applyAlignment="1">
      <alignment/>
    </xf>
    <xf numFmtId="0" fontId="1" fillId="35" borderId="12" xfId="0" applyFont="1" applyFill="1" applyBorder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3" fillId="36" borderId="0" xfId="0" applyFont="1" applyFill="1" applyAlignment="1">
      <alignment/>
    </xf>
    <xf numFmtId="0" fontId="4" fillId="37" borderId="0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2" fillId="37" borderId="11" xfId="0" applyFont="1" applyFill="1" applyBorder="1" applyAlignment="1">
      <alignment/>
    </xf>
    <xf numFmtId="0" fontId="2" fillId="37" borderId="0" xfId="0" applyFont="1" applyFill="1" applyAlignment="1">
      <alignment/>
    </xf>
    <xf numFmtId="0" fontId="3" fillId="38" borderId="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1" fillId="38" borderId="11" xfId="0" applyFont="1" applyFill="1" applyBorder="1" applyAlignment="1">
      <alignment/>
    </xf>
    <xf numFmtId="0" fontId="1" fillId="38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36" borderId="10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0" xfId="0" applyFont="1" applyFill="1" applyAlignment="1">
      <alignment/>
    </xf>
    <xf numFmtId="9" fontId="1" fillId="38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5" fillId="0" borderId="0" xfId="53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16" fontId="1" fillId="0" borderId="0" xfId="0" applyNumberFormat="1" applyFont="1" applyAlignment="1">
      <alignment/>
    </xf>
    <xf numFmtId="15" fontId="2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" fontId="2" fillId="0" borderId="0" xfId="0" applyNumberFormat="1" applyFont="1" applyAlignment="1">
      <alignment/>
    </xf>
    <xf numFmtId="0" fontId="3" fillId="36" borderId="0" xfId="0" applyFont="1" applyFill="1" applyBorder="1" applyAlignment="1">
      <alignment horizontal="center"/>
    </xf>
    <xf numFmtId="0" fontId="0" fillId="0" borderId="1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9"/>
  <sheetViews>
    <sheetView tabSelected="1"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N31" sqref="N31"/>
    </sheetView>
  </sheetViews>
  <sheetFormatPr defaultColWidth="8.8515625" defaultRowHeight="12.75" customHeight="1"/>
  <cols>
    <col min="1" max="1" width="37.140625" style="1" customWidth="1"/>
    <col min="2" max="2" width="8.8515625" style="7" customWidth="1"/>
    <col min="3" max="3" width="13.140625" style="11" customWidth="1"/>
    <col min="4" max="5" width="8.8515625" style="19" customWidth="1"/>
    <col min="6" max="6" width="8.8515625" style="20" customWidth="1"/>
    <col min="7" max="7" width="10.421875" style="21" bestFit="1" customWidth="1"/>
    <col min="8" max="8" width="8.8515625" style="28" hidden="1" customWidth="1"/>
    <col min="9" max="9" width="8.8515625" style="42" customWidth="1"/>
    <col min="10" max="10" width="11.7109375" style="27" customWidth="1"/>
    <col min="11" max="11" width="8.8515625" style="28" customWidth="1"/>
    <col min="12" max="12" width="8.8515625" style="32" customWidth="1"/>
    <col min="13" max="13" width="8.8515625" style="36" customWidth="1"/>
    <col min="14" max="14" width="37.00390625" style="7" customWidth="1"/>
    <col min="15" max="16384" width="8.8515625" style="1" customWidth="1"/>
  </cols>
  <sheetData>
    <row r="1" spans="1:14" s="3" customFormat="1" ht="12.75" customHeight="1">
      <c r="A1" s="45"/>
      <c r="B1" s="4" t="s">
        <v>0</v>
      </c>
      <c r="C1" s="8" t="s">
        <v>1</v>
      </c>
      <c r="D1" s="12"/>
      <c r="E1" s="12" t="s">
        <v>2</v>
      </c>
      <c r="F1" s="13"/>
      <c r="G1" s="12"/>
      <c r="H1" s="22"/>
      <c r="I1" s="59" t="s">
        <v>14</v>
      </c>
      <c r="J1" s="60"/>
      <c r="K1" s="22"/>
      <c r="L1" s="29" t="s">
        <v>9</v>
      </c>
      <c r="M1" s="33" t="s">
        <v>11</v>
      </c>
      <c r="N1" s="37" t="s">
        <v>12</v>
      </c>
    </row>
    <row r="2" spans="1:14" s="3" customFormat="1" ht="12.75" customHeight="1">
      <c r="A2" s="46"/>
      <c r="B2" s="5"/>
      <c r="C2" s="9"/>
      <c r="D2" s="14" t="s">
        <v>3</v>
      </c>
      <c r="E2" s="14" t="s">
        <v>4</v>
      </c>
      <c r="F2" s="15" t="s">
        <v>5</v>
      </c>
      <c r="G2" s="14" t="s">
        <v>8</v>
      </c>
      <c r="H2" s="23"/>
      <c r="I2" s="40" t="s">
        <v>6</v>
      </c>
      <c r="J2" s="24" t="s">
        <v>7</v>
      </c>
      <c r="K2" s="23" t="s">
        <v>8</v>
      </c>
      <c r="L2" s="30" t="s">
        <v>10</v>
      </c>
      <c r="M2" s="34"/>
      <c r="N2" s="38"/>
    </row>
    <row r="3" spans="1:14" ht="12.75" customHeight="1">
      <c r="A3" s="39" t="s">
        <v>13</v>
      </c>
      <c r="B3" s="6">
        <v>2</v>
      </c>
      <c r="C3" s="10">
        <v>2</v>
      </c>
      <c r="D3" s="16">
        <v>4</v>
      </c>
      <c r="E3" s="16">
        <v>4</v>
      </c>
      <c r="F3" s="17">
        <v>3</v>
      </c>
      <c r="G3" s="18">
        <f>SUM(D3:F3)</f>
        <v>11</v>
      </c>
      <c r="H3" s="26"/>
      <c r="I3" s="41">
        <v>3</v>
      </c>
      <c r="J3" s="25">
        <v>7</v>
      </c>
      <c r="K3" s="26">
        <f>SUM(I3:J3)</f>
        <v>10</v>
      </c>
      <c r="L3" s="31">
        <f>SUM(B3,C3,G3,K3)</f>
        <v>25</v>
      </c>
      <c r="M3" s="35"/>
      <c r="N3" s="6"/>
    </row>
    <row r="5" ht="12.75" customHeight="1">
      <c r="A5" s="2" t="s">
        <v>28</v>
      </c>
    </row>
    <row r="7" spans="1:13" ht="12.75" customHeight="1">
      <c r="A7" s="44" t="s">
        <v>95</v>
      </c>
      <c r="B7" s="7">
        <v>1</v>
      </c>
      <c r="C7" s="11">
        <v>1.25</v>
      </c>
      <c r="D7" s="19">
        <v>0.75</v>
      </c>
      <c r="E7" s="19">
        <v>2</v>
      </c>
      <c r="F7" s="20">
        <v>0.5</v>
      </c>
      <c r="G7" s="21">
        <f>D7+E7+F7</f>
        <v>3.25</v>
      </c>
      <c r="I7" s="42">
        <v>3</v>
      </c>
      <c r="J7" s="27">
        <v>4.75</v>
      </c>
      <c r="K7" s="28">
        <f>I7+J7</f>
        <v>7.75</v>
      </c>
      <c r="L7" s="32">
        <f>B7+C7+G7+K7</f>
        <v>13.25</v>
      </c>
      <c r="M7" s="43">
        <f>L7/25</f>
        <v>0.53</v>
      </c>
    </row>
    <row r="8" spans="1:13" ht="12.75" customHeight="1">
      <c r="A8" s="44" t="s">
        <v>16</v>
      </c>
      <c r="B8" s="7">
        <v>1.25</v>
      </c>
      <c r="C8" s="11">
        <v>1</v>
      </c>
      <c r="D8" s="19">
        <v>2.25</v>
      </c>
      <c r="E8" s="19">
        <v>3</v>
      </c>
      <c r="F8" s="20">
        <v>0.75</v>
      </c>
      <c r="G8" s="21">
        <f>D8+E8+F8</f>
        <v>6</v>
      </c>
      <c r="I8" s="42">
        <v>2</v>
      </c>
      <c r="J8" s="27">
        <v>5</v>
      </c>
      <c r="K8" s="28">
        <f>I8+J8</f>
        <v>7</v>
      </c>
      <c r="L8" s="32">
        <f>B8+C8+G8+K8</f>
        <v>15.25</v>
      </c>
      <c r="M8" s="43">
        <f>L8/25</f>
        <v>0.61</v>
      </c>
    </row>
    <row r="9" spans="1:13" ht="12.75" customHeight="1">
      <c r="A9" s="44" t="s">
        <v>17</v>
      </c>
      <c r="B9" s="7">
        <v>1.5</v>
      </c>
      <c r="C9" s="11">
        <v>1</v>
      </c>
      <c r="D9" s="19">
        <v>2.75</v>
      </c>
      <c r="E9" s="19">
        <v>3.25</v>
      </c>
      <c r="F9" s="20">
        <v>1</v>
      </c>
      <c r="G9" s="21">
        <f>D9+E9+F9</f>
        <v>7</v>
      </c>
      <c r="I9" s="42">
        <v>0.75</v>
      </c>
      <c r="J9" s="27">
        <v>5.25</v>
      </c>
      <c r="K9" s="28">
        <f>I9+J9</f>
        <v>6</v>
      </c>
      <c r="L9" s="32">
        <f>B9+C9+G9+K9</f>
        <v>15.5</v>
      </c>
      <c r="M9" s="43">
        <f>L9/25</f>
        <v>0.62</v>
      </c>
    </row>
    <row r="10" ht="12.75" customHeight="1">
      <c r="M10" s="43"/>
    </row>
    <row r="11" spans="1:13" ht="12.75" customHeight="1">
      <c r="A11" s="2" t="s">
        <v>29</v>
      </c>
      <c r="M11" s="43"/>
    </row>
    <row r="12" ht="12.75" customHeight="1">
      <c r="M12" s="43"/>
    </row>
    <row r="13" spans="1:13" ht="12.75" customHeight="1">
      <c r="A13" s="44" t="s">
        <v>22</v>
      </c>
      <c r="B13" s="7">
        <v>2</v>
      </c>
      <c r="C13" s="11">
        <v>0.75</v>
      </c>
      <c r="D13" s="19">
        <v>0.75</v>
      </c>
      <c r="E13" s="19">
        <v>2</v>
      </c>
      <c r="F13" s="20">
        <v>0.75</v>
      </c>
      <c r="G13" s="21">
        <f>D13+E13+F13</f>
        <v>3.5</v>
      </c>
      <c r="I13" s="42">
        <v>3</v>
      </c>
      <c r="J13" s="27">
        <v>3.75</v>
      </c>
      <c r="K13" s="28">
        <f>I13+J13</f>
        <v>6.75</v>
      </c>
      <c r="L13" s="32">
        <f>B13+C13+G13+K13</f>
        <v>13</v>
      </c>
      <c r="M13" s="43">
        <f>L13/25</f>
        <v>0.52</v>
      </c>
    </row>
    <row r="14" ht="12.75" customHeight="1">
      <c r="M14" s="43"/>
    </row>
    <row r="15" spans="1:13" ht="12.75" customHeight="1">
      <c r="A15" s="2" t="s">
        <v>31</v>
      </c>
      <c r="M15" s="43"/>
    </row>
    <row r="16" ht="12.75" customHeight="1">
      <c r="M16" s="43"/>
    </row>
    <row r="17" spans="1:13" ht="12.75" customHeight="1">
      <c r="A17" s="44" t="s">
        <v>18</v>
      </c>
      <c r="B17" s="7">
        <v>1.25</v>
      </c>
      <c r="C17" s="11">
        <v>0.5</v>
      </c>
      <c r="D17" s="19">
        <v>0.75</v>
      </c>
      <c r="E17" s="19">
        <v>2</v>
      </c>
      <c r="F17" s="20">
        <v>0.75</v>
      </c>
      <c r="G17" s="21">
        <f>D17+E17+F17</f>
        <v>3.5</v>
      </c>
      <c r="I17" s="42">
        <v>2.25</v>
      </c>
      <c r="J17" s="27">
        <v>5</v>
      </c>
      <c r="K17" s="28">
        <f>I17+J17</f>
        <v>7.25</v>
      </c>
      <c r="L17" s="32">
        <f>B17+C17+G17+K17</f>
        <v>12.5</v>
      </c>
      <c r="M17" s="43">
        <f>L17/25</f>
        <v>0.5</v>
      </c>
    </row>
    <row r="18" spans="1:13" ht="12.75" customHeight="1">
      <c r="A18" s="44" t="s">
        <v>19</v>
      </c>
      <c r="B18" s="7">
        <v>1</v>
      </c>
      <c r="C18" s="11">
        <v>1</v>
      </c>
      <c r="D18" s="19">
        <v>2.5</v>
      </c>
      <c r="E18" s="19">
        <v>2.5</v>
      </c>
      <c r="F18" s="20">
        <v>1</v>
      </c>
      <c r="G18" s="21">
        <f>D18+E18+F18</f>
        <v>6</v>
      </c>
      <c r="I18" s="42">
        <v>0.75</v>
      </c>
      <c r="J18" s="27">
        <v>4.75</v>
      </c>
      <c r="K18" s="28">
        <f>I18+J18</f>
        <v>5.5</v>
      </c>
      <c r="L18" s="32">
        <f>B18+C18+G18+K18</f>
        <v>13.5</v>
      </c>
      <c r="M18" s="43">
        <f>L18/25</f>
        <v>0.54</v>
      </c>
    </row>
    <row r="19" ht="12.75" customHeight="1">
      <c r="M19" s="43"/>
    </row>
    <row r="20" spans="1:13" ht="12.75" customHeight="1">
      <c r="A20" s="2" t="s">
        <v>32</v>
      </c>
      <c r="M20" s="43"/>
    </row>
    <row r="21" ht="12.75" customHeight="1">
      <c r="M21" s="43"/>
    </row>
    <row r="22" spans="1:14" ht="12.75" customHeight="1">
      <c r="A22" s="44" t="s">
        <v>20</v>
      </c>
      <c r="B22" s="7">
        <v>0</v>
      </c>
      <c r="C22" s="11">
        <v>2</v>
      </c>
      <c r="D22" s="19">
        <v>0.5</v>
      </c>
      <c r="E22" s="19">
        <v>2</v>
      </c>
      <c r="F22" s="20">
        <v>1.5</v>
      </c>
      <c r="G22" s="21">
        <f>D22+E22+F22</f>
        <v>4</v>
      </c>
      <c r="I22" s="42">
        <v>1.5</v>
      </c>
      <c r="J22" s="27">
        <v>2</v>
      </c>
      <c r="K22" s="28">
        <f>I22+J22</f>
        <v>3.5</v>
      </c>
      <c r="L22" s="32">
        <f>B22+C22+G22+K22</f>
        <v>9.5</v>
      </c>
      <c r="M22" s="43">
        <f>L22/25</f>
        <v>0.38</v>
      </c>
      <c r="N22" s="7" t="s">
        <v>36</v>
      </c>
    </row>
    <row r="23" spans="1:13" ht="12.75" customHeight="1">
      <c r="A23" s="44" t="s">
        <v>21</v>
      </c>
      <c r="B23" s="7">
        <v>0.5</v>
      </c>
      <c r="C23" s="11">
        <v>1</v>
      </c>
      <c r="D23" s="19">
        <v>1</v>
      </c>
      <c r="E23" s="19">
        <v>2</v>
      </c>
      <c r="F23" s="20">
        <v>0.75</v>
      </c>
      <c r="G23" s="21">
        <f>D23+E23+F23</f>
        <v>3.75</v>
      </c>
      <c r="I23" s="42">
        <v>1.5</v>
      </c>
      <c r="J23" s="27">
        <v>2</v>
      </c>
      <c r="K23" s="28">
        <f>I23+J23</f>
        <v>3.5</v>
      </c>
      <c r="L23" s="32">
        <f>B23+C23+G23+K23</f>
        <v>8.75</v>
      </c>
      <c r="M23" s="43">
        <f>L23/25</f>
        <v>0.35</v>
      </c>
    </row>
    <row r="24" ht="12.75" customHeight="1">
      <c r="M24" s="43"/>
    </row>
    <row r="25" spans="1:13" ht="12.75" customHeight="1">
      <c r="A25" s="2" t="s">
        <v>34</v>
      </c>
      <c r="M25" s="43"/>
    </row>
    <row r="26" ht="12.75" customHeight="1">
      <c r="M26" s="43"/>
    </row>
    <row r="27" spans="1:13" ht="12.75" customHeight="1">
      <c r="A27" s="44" t="s">
        <v>23</v>
      </c>
      <c r="B27" s="7">
        <v>1</v>
      </c>
      <c r="C27" s="11">
        <v>0.75</v>
      </c>
      <c r="D27" s="19">
        <v>1.25</v>
      </c>
      <c r="E27" s="19">
        <v>2</v>
      </c>
      <c r="F27" s="20">
        <v>1.25</v>
      </c>
      <c r="G27" s="21">
        <f>D27+E27+F27</f>
        <v>4.5</v>
      </c>
      <c r="I27" s="42">
        <v>2.5</v>
      </c>
      <c r="J27" s="27">
        <v>5</v>
      </c>
      <c r="K27" s="28">
        <f>I27+J27</f>
        <v>7.5</v>
      </c>
      <c r="L27" s="32">
        <f>B27+C27+G27+K27</f>
        <v>13.75</v>
      </c>
      <c r="M27" s="43">
        <f>L27/25</f>
        <v>0.55</v>
      </c>
    </row>
    <row r="28" spans="1:13" ht="12.75" customHeight="1">
      <c r="A28" s="44" t="s">
        <v>24</v>
      </c>
      <c r="B28" s="7">
        <v>2</v>
      </c>
      <c r="C28" s="11">
        <v>1.25</v>
      </c>
      <c r="D28" s="19">
        <v>1.5</v>
      </c>
      <c r="E28" s="19">
        <v>3</v>
      </c>
      <c r="F28" s="20">
        <v>1</v>
      </c>
      <c r="G28" s="21">
        <f>D28+E28+F28</f>
        <v>5.5</v>
      </c>
      <c r="I28" s="42">
        <v>1.5</v>
      </c>
      <c r="J28" s="27">
        <v>4.5</v>
      </c>
      <c r="K28" s="28">
        <f>I28+J28</f>
        <v>6</v>
      </c>
      <c r="L28" s="32">
        <f>B28+C28+G28+K28</f>
        <v>14.75</v>
      </c>
      <c r="M28" s="43">
        <f>L28/25</f>
        <v>0.59</v>
      </c>
    </row>
    <row r="29" spans="1:13" ht="12.75" customHeight="1">
      <c r="A29" s="44" t="s">
        <v>25</v>
      </c>
      <c r="B29" s="7">
        <v>1.25</v>
      </c>
      <c r="C29" s="11">
        <v>1</v>
      </c>
      <c r="D29" s="19">
        <v>3</v>
      </c>
      <c r="E29" s="19">
        <v>2.25</v>
      </c>
      <c r="F29" s="20">
        <v>1</v>
      </c>
      <c r="G29" s="21">
        <f>D29+E29+F29</f>
        <v>6.25</v>
      </c>
      <c r="I29" s="42">
        <v>1.75</v>
      </c>
      <c r="J29" s="27">
        <v>4.5</v>
      </c>
      <c r="K29" s="28">
        <f>I29+J29</f>
        <v>6.25</v>
      </c>
      <c r="L29" s="32">
        <f>B29+C29+G29+K29</f>
        <v>14.75</v>
      </c>
      <c r="M29" s="43">
        <f>L29/25</f>
        <v>0.59</v>
      </c>
    </row>
    <row r="30" spans="1:13" ht="12.75" customHeight="1">
      <c r="A30" s="44" t="s">
        <v>26</v>
      </c>
      <c r="B30" s="7">
        <v>1</v>
      </c>
      <c r="C30" s="11">
        <v>1</v>
      </c>
      <c r="D30" s="19">
        <v>3</v>
      </c>
      <c r="E30" s="19">
        <v>2</v>
      </c>
      <c r="F30" s="20">
        <v>1</v>
      </c>
      <c r="G30" s="21">
        <f>D30+E30+F30</f>
        <v>6</v>
      </c>
      <c r="I30" s="42">
        <v>1.5</v>
      </c>
      <c r="J30" s="27">
        <v>4.25</v>
      </c>
      <c r="K30" s="28">
        <f>I30+J30</f>
        <v>5.75</v>
      </c>
      <c r="L30" s="32">
        <f>B30+C30+G30+K30</f>
        <v>13.75</v>
      </c>
      <c r="M30" s="43">
        <f>L30/25</f>
        <v>0.55</v>
      </c>
    </row>
    <row r="31" spans="1:13" ht="12.75" customHeight="1">
      <c r="A31" s="44" t="s">
        <v>97</v>
      </c>
      <c r="B31" s="7">
        <v>1</v>
      </c>
      <c r="C31" s="11">
        <v>0.75</v>
      </c>
      <c r="D31" s="19">
        <v>1.75</v>
      </c>
      <c r="E31" s="19">
        <v>2.25</v>
      </c>
      <c r="F31" s="20">
        <v>1</v>
      </c>
      <c r="G31" s="21">
        <f>D31+E31+F31</f>
        <v>5</v>
      </c>
      <c r="I31" s="42">
        <v>1.5</v>
      </c>
      <c r="J31" s="27">
        <v>4</v>
      </c>
      <c r="K31" s="28">
        <f>I31+J31</f>
        <v>5.5</v>
      </c>
      <c r="L31" s="32">
        <f>B31+C31+G31+K31</f>
        <v>12.25</v>
      </c>
      <c r="M31" s="43">
        <f>L31/25</f>
        <v>0.49</v>
      </c>
    </row>
    <row r="32" spans="1:13" ht="12.75" customHeight="1">
      <c r="A32" s="44" t="s">
        <v>27</v>
      </c>
      <c r="B32" s="7">
        <v>1</v>
      </c>
      <c r="C32" s="11">
        <v>1</v>
      </c>
      <c r="D32" s="19">
        <v>1.25</v>
      </c>
      <c r="E32" s="19">
        <v>2.5</v>
      </c>
      <c r="F32" s="20">
        <v>1</v>
      </c>
      <c r="G32" s="21">
        <f>D32+E32+F32</f>
        <v>4.75</v>
      </c>
      <c r="I32" s="42">
        <v>1.5</v>
      </c>
      <c r="J32" s="27">
        <v>5</v>
      </c>
      <c r="K32" s="28">
        <f>I32+J32</f>
        <v>6.5</v>
      </c>
      <c r="L32" s="32">
        <f>B32+C32+G32+K32</f>
        <v>13.25</v>
      </c>
      <c r="M32" s="43">
        <f>L32/25</f>
        <v>0.53</v>
      </c>
    </row>
    <row r="33" ht="12.75" customHeight="1">
      <c r="M33" s="43"/>
    </row>
    <row r="34" spans="1:13" ht="12.75" customHeight="1">
      <c r="A34" s="2" t="s">
        <v>33</v>
      </c>
      <c r="M34" s="43"/>
    </row>
    <row r="35" ht="12.75" customHeight="1">
      <c r="M35" s="43"/>
    </row>
    <row r="36" spans="1:14" ht="12.75" customHeight="1">
      <c r="A36" s="44" t="s">
        <v>15</v>
      </c>
      <c r="B36" s="7">
        <v>1</v>
      </c>
      <c r="C36" s="11">
        <v>1</v>
      </c>
      <c r="D36" s="19">
        <v>1</v>
      </c>
      <c r="E36" s="19">
        <v>2.75</v>
      </c>
      <c r="F36" s="20">
        <v>2</v>
      </c>
      <c r="G36" s="21">
        <f>D36+E36+F36</f>
        <v>5.75</v>
      </c>
      <c r="I36" s="42">
        <v>1.5</v>
      </c>
      <c r="J36" s="27">
        <v>3.5</v>
      </c>
      <c r="K36" s="28">
        <f>I36+J36</f>
        <v>5</v>
      </c>
      <c r="L36" s="32">
        <f>B36+C36+G36+K36</f>
        <v>12.75</v>
      </c>
      <c r="M36" s="43">
        <f>L36/25</f>
        <v>0.51</v>
      </c>
      <c r="N36" s="7" t="s">
        <v>37</v>
      </c>
    </row>
    <row r="37" ht="12.75" customHeight="1">
      <c r="M37" s="43"/>
    </row>
    <row r="38" spans="1:13" ht="12.75" customHeight="1">
      <c r="A38" s="2" t="s">
        <v>35</v>
      </c>
      <c r="M38" s="43"/>
    </row>
    <row r="39" ht="12.75" customHeight="1">
      <c r="M39" s="43"/>
    </row>
    <row r="40" spans="1:14" ht="12.75" customHeight="1">
      <c r="A40" s="44" t="s">
        <v>30</v>
      </c>
      <c r="B40" s="7">
        <v>0.5</v>
      </c>
      <c r="C40" s="11">
        <v>1</v>
      </c>
      <c r="D40" s="19">
        <v>3.5</v>
      </c>
      <c r="E40" s="19">
        <v>2</v>
      </c>
      <c r="F40" s="20">
        <v>2.25</v>
      </c>
      <c r="G40" s="21">
        <f>D40+E40+F40</f>
        <v>7.75</v>
      </c>
      <c r="I40" s="42">
        <v>1.5</v>
      </c>
      <c r="J40" s="27">
        <v>3.75</v>
      </c>
      <c r="K40" s="28">
        <f>I40+J40</f>
        <v>5.25</v>
      </c>
      <c r="L40" s="32">
        <f>B40+C40+G40+K40</f>
        <v>14.5</v>
      </c>
      <c r="M40" s="43">
        <f>L40/25</f>
        <v>0.58</v>
      </c>
      <c r="N40" s="7" t="s">
        <v>38</v>
      </c>
    </row>
    <row r="41" ht="12.75" customHeight="1">
      <c r="M41" s="43"/>
    </row>
    <row r="42" spans="1:13" ht="12.75" customHeight="1">
      <c r="A42" s="2" t="s">
        <v>39</v>
      </c>
      <c r="M42" s="43"/>
    </row>
    <row r="43" ht="12.75" customHeight="1">
      <c r="M43" s="43"/>
    </row>
    <row r="44" spans="1:14" ht="12.75" customHeight="1">
      <c r="A44" s="1" t="s">
        <v>40</v>
      </c>
      <c r="B44" s="7">
        <v>1.25</v>
      </c>
      <c r="C44" s="11">
        <v>0.75</v>
      </c>
      <c r="D44" s="19">
        <v>1</v>
      </c>
      <c r="E44" s="19">
        <v>2</v>
      </c>
      <c r="F44" s="20">
        <v>0.5</v>
      </c>
      <c r="G44" s="21">
        <f>D44+E44+F44</f>
        <v>3.5</v>
      </c>
      <c r="I44" s="42">
        <v>2</v>
      </c>
      <c r="J44" s="27">
        <v>3.5</v>
      </c>
      <c r="K44" s="28">
        <f>I44+J44</f>
        <v>5.5</v>
      </c>
      <c r="L44" s="32">
        <f>B44+C44+G44+K44</f>
        <v>11</v>
      </c>
      <c r="M44" s="43">
        <f>L44/25</f>
        <v>0.44</v>
      </c>
      <c r="N44" s="7" t="s">
        <v>41</v>
      </c>
    </row>
    <row r="45" ht="12.75" customHeight="1">
      <c r="M45" s="43"/>
    </row>
    <row r="46" spans="1:13" ht="12.75" customHeight="1">
      <c r="A46" s="53" t="s">
        <v>51</v>
      </c>
      <c r="M46" s="43"/>
    </row>
    <row r="47" ht="12.75" customHeight="1">
      <c r="M47" s="43"/>
    </row>
    <row r="48" spans="1:14" ht="12.75" customHeight="1">
      <c r="A48" s="1" t="s">
        <v>42</v>
      </c>
      <c r="B48" s="7">
        <v>1.25</v>
      </c>
      <c r="C48" s="11">
        <v>1.5</v>
      </c>
      <c r="D48" s="19">
        <v>2</v>
      </c>
      <c r="E48" s="19">
        <v>2.5</v>
      </c>
      <c r="F48" s="20">
        <v>1</v>
      </c>
      <c r="G48" s="21">
        <f aca="true" t="shared" si="0" ref="G48:G54">D48+E48+F48</f>
        <v>5.5</v>
      </c>
      <c r="I48" s="42">
        <v>3</v>
      </c>
      <c r="J48" s="27">
        <v>4.5</v>
      </c>
      <c r="K48" s="28">
        <f aca="true" t="shared" si="1" ref="K48:K54">I48+J48</f>
        <v>7.5</v>
      </c>
      <c r="L48" s="32">
        <f aca="true" t="shared" si="2" ref="L48:L54">B48+C48+G48+K48</f>
        <v>15.75</v>
      </c>
      <c r="M48" s="43">
        <f aca="true" t="shared" si="3" ref="M48:M54">L48/25</f>
        <v>0.63</v>
      </c>
      <c r="N48" s="7" t="s">
        <v>55</v>
      </c>
    </row>
    <row r="49" spans="1:14" ht="12.75" customHeight="1">
      <c r="A49" s="1" t="s">
        <v>43</v>
      </c>
      <c r="B49" s="7">
        <v>1.25</v>
      </c>
      <c r="C49" s="11">
        <v>1</v>
      </c>
      <c r="D49" s="19">
        <v>1.5</v>
      </c>
      <c r="E49" s="19">
        <v>2</v>
      </c>
      <c r="F49" s="20">
        <v>0.75</v>
      </c>
      <c r="G49" s="21">
        <f t="shared" si="0"/>
        <v>4.25</v>
      </c>
      <c r="I49" s="42">
        <v>2</v>
      </c>
      <c r="J49" s="27">
        <v>4.5</v>
      </c>
      <c r="K49" s="28">
        <f t="shared" si="1"/>
        <v>6.5</v>
      </c>
      <c r="L49" s="32">
        <f t="shared" si="2"/>
        <v>13</v>
      </c>
      <c r="M49" s="43">
        <f t="shared" si="3"/>
        <v>0.52</v>
      </c>
      <c r="N49" s="7" t="s">
        <v>56</v>
      </c>
    </row>
    <row r="50" spans="1:14" ht="12.75" customHeight="1">
      <c r="A50" s="1" t="s">
        <v>44</v>
      </c>
      <c r="B50" s="7">
        <v>1.5</v>
      </c>
      <c r="C50" s="11">
        <v>1</v>
      </c>
      <c r="D50" s="19">
        <v>2</v>
      </c>
      <c r="E50" s="19">
        <v>2</v>
      </c>
      <c r="F50" s="20">
        <v>0.5</v>
      </c>
      <c r="G50" s="21">
        <f t="shared" si="0"/>
        <v>4.5</v>
      </c>
      <c r="I50" s="42">
        <v>3</v>
      </c>
      <c r="J50" s="27">
        <v>6</v>
      </c>
      <c r="K50" s="28">
        <f t="shared" si="1"/>
        <v>9</v>
      </c>
      <c r="L50" s="32">
        <f t="shared" si="2"/>
        <v>16</v>
      </c>
      <c r="M50" s="43">
        <f t="shared" si="3"/>
        <v>0.64</v>
      </c>
      <c r="N50" s="7" t="s">
        <v>54</v>
      </c>
    </row>
    <row r="51" spans="1:13" ht="12.75" customHeight="1">
      <c r="A51" s="1" t="s">
        <v>45</v>
      </c>
      <c r="B51" s="7">
        <v>1</v>
      </c>
      <c r="C51" s="11">
        <v>1</v>
      </c>
      <c r="D51" s="19">
        <v>3.5</v>
      </c>
      <c r="E51" s="19">
        <v>2.75</v>
      </c>
      <c r="F51" s="20">
        <v>1</v>
      </c>
      <c r="G51" s="21">
        <f t="shared" si="0"/>
        <v>7.25</v>
      </c>
      <c r="I51" s="42">
        <v>2</v>
      </c>
      <c r="J51" s="27">
        <v>5</v>
      </c>
      <c r="K51" s="28">
        <f t="shared" si="1"/>
        <v>7</v>
      </c>
      <c r="L51" s="32">
        <f t="shared" si="2"/>
        <v>16.25</v>
      </c>
      <c r="M51" s="43">
        <f t="shared" si="3"/>
        <v>0.65</v>
      </c>
    </row>
    <row r="52" spans="1:13" ht="12.75" customHeight="1">
      <c r="A52" s="1" t="s">
        <v>46</v>
      </c>
      <c r="B52" s="7">
        <v>1.25</v>
      </c>
      <c r="C52" s="11">
        <v>0.75</v>
      </c>
      <c r="D52" s="19">
        <v>1</v>
      </c>
      <c r="E52" s="19">
        <v>2</v>
      </c>
      <c r="F52" s="20">
        <v>0.75</v>
      </c>
      <c r="G52" s="21">
        <f t="shared" si="0"/>
        <v>3.75</v>
      </c>
      <c r="I52" s="42">
        <v>1.5</v>
      </c>
      <c r="J52" s="27">
        <v>4.75</v>
      </c>
      <c r="K52" s="28">
        <f t="shared" si="1"/>
        <v>6.25</v>
      </c>
      <c r="L52" s="32">
        <f t="shared" si="2"/>
        <v>12</v>
      </c>
      <c r="M52" s="43">
        <f t="shared" si="3"/>
        <v>0.48</v>
      </c>
    </row>
    <row r="53" spans="1:13" ht="12.75" customHeight="1">
      <c r="A53" s="1" t="s">
        <v>47</v>
      </c>
      <c r="B53" s="7">
        <v>1</v>
      </c>
      <c r="C53" s="11">
        <v>1</v>
      </c>
      <c r="D53" s="19">
        <v>3.75</v>
      </c>
      <c r="E53" s="19">
        <v>3</v>
      </c>
      <c r="F53" s="20">
        <v>1</v>
      </c>
      <c r="G53" s="21">
        <f t="shared" si="0"/>
        <v>7.75</v>
      </c>
      <c r="I53" s="42">
        <v>1.75</v>
      </c>
      <c r="J53" s="27">
        <v>4.25</v>
      </c>
      <c r="K53" s="28">
        <f t="shared" si="1"/>
        <v>6</v>
      </c>
      <c r="L53" s="32">
        <f t="shared" si="2"/>
        <v>15.75</v>
      </c>
      <c r="M53" s="43">
        <f t="shared" si="3"/>
        <v>0.63</v>
      </c>
    </row>
    <row r="54" spans="1:14" ht="12.75" customHeight="1">
      <c r="A54" s="1" t="s">
        <v>48</v>
      </c>
      <c r="B54" s="7">
        <v>0.75</v>
      </c>
      <c r="C54" s="11">
        <v>1</v>
      </c>
      <c r="D54" s="19">
        <v>3</v>
      </c>
      <c r="E54" s="19">
        <v>2.75</v>
      </c>
      <c r="F54" s="20">
        <v>1</v>
      </c>
      <c r="G54" s="21">
        <f t="shared" si="0"/>
        <v>6.75</v>
      </c>
      <c r="I54" s="42">
        <v>1.5</v>
      </c>
      <c r="J54" s="27">
        <v>5</v>
      </c>
      <c r="K54" s="28">
        <f t="shared" si="1"/>
        <v>6.5</v>
      </c>
      <c r="L54" s="32">
        <f t="shared" si="2"/>
        <v>15</v>
      </c>
      <c r="M54" s="43">
        <f t="shared" si="3"/>
        <v>0.6</v>
      </c>
      <c r="N54" s="7" t="s">
        <v>57</v>
      </c>
    </row>
    <row r="55" spans="1:14" ht="12.75" customHeight="1">
      <c r="A55" s="1" t="s">
        <v>49</v>
      </c>
      <c r="B55" s="7">
        <v>1</v>
      </c>
      <c r="C55" s="11">
        <v>0.75</v>
      </c>
      <c r="D55" s="19">
        <v>2</v>
      </c>
      <c r="E55" s="19">
        <v>2</v>
      </c>
      <c r="F55" s="20">
        <v>1</v>
      </c>
      <c r="G55" s="21">
        <f>D55+E55+F55</f>
        <v>5</v>
      </c>
      <c r="I55" s="42">
        <v>1.75</v>
      </c>
      <c r="J55" s="27">
        <v>3.25</v>
      </c>
      <c r="K55" s="28">
        <f>I55+J55</f>
        <v>5</v>
      </c>
      <c r="L55" s="32">
        <f>B55+C55+G55+K55</f>
        <v>11.75</v>
      </c>
      <c r="M55" s="43">
        <f>L55/25</f>
        <v>0.47</v>
      </c>
      <c r="N55" s="7" t="s">
        <v>58</v>
      </c>
    </row>
    <row r="56" ht="12.75" customHeight="1">
      <c r="M56" s="43"/>
    </row>
    <row r="57" spans="1:13" ht="12.75" customHeight="1">
      <c r="A57" s="2" t="s">
        <v>52</v>
      </c>
      <c r="M57" s="43"/>
    </row>
    <row r="58" spans="1:13" ht="12.75" customHeight="1">
      <c r="A58" s="2"/>
      <c r="M58" s="43"/>
    </row>
    <row r="59" spans="1:14" ht="12.75" customHeight="1">
      <c r="A59" s="1" t="s">
        <v>50</v>
      </c>
      <c r="B59" s="7">
        <v>1</v>
      </c>
      <c r="C59" s="11">
        <v>1</v>
      </c>
      <c r="D59" s="19">
        <v>4</v>
      </c>
      <c r="E59" s="19">
        <v>2.5</v>
      </c>
      <c r="F59" s="20">
        <v>3</v>
      </c>
      <c r="G59" s="21">
        <f>D59+E59+F59</f>
        <v>9.5</v>
      </c>
      <c r="I59" s="42">
        <v>1</v>
      </c>
      <c r="J59" s="27">
        <v>3.25</v>
      </c>
      <c r="K59" s="28">
        <f>I59+J59</f>
        <v>4.25</v>
      </c>
      <c r="L59" s="32">
        <f>B59+C59+G59+K59</f>
        <v>15.75</v>
      </c>
      <c r="M59" s="43">
        <f>L59/25</f>
        <v>0.63</v>
      </c>
      <c r="N59" s="7" t="s">
        <v>53</v>
      </c>
    </row>
    <row r="60" ht="12.75" customHeight="1">
      <c r="M60" s="43"/>
    </row>
    <row r="61" spans="1:13" ht="12.75" customHeight="1">
      <c r="A61" s="2" t="s">
        <v>64</v>
      </c>
      <c r="M61" s="43"/>
    </row>
    <row r="62" ht="12.75" customHeight="1">
      <c r="M62" s="43"/>
    </row>
    <row r="63" spans="1:13" ht="12.75" customHeight="1">
      <c r="A63" s="1" t="s">
        <v>59</v>
      </c>
      <c r="B63" s="7">
        <v>1</v>
      </c>
      <c r="C63" s="11">
        <v>0.75</v>
      </c>
      <c r="D63" s="19">
        <v>1</v>
      </c>
      <c r="E63" s="19">
        <v>2</v>
      </c>
      <c r="F63" s="20">
        <v>1</v>
      </c>
      <c r="G63" s="21">
        <f>D63+E63+F63</f>
        <v>4</v>
      </c>
      <c r="I63" s="42">
        <v>1.75</v>
      </c>
      <c r="J63" s="27">
        <v>3.25</v>
      </c>
      <c r="K63" s="28">
        <f>I63+J63</f>
        <v>5</v>
      </c>
      <c r="L63" s="32">
        <f>B63+C63+G63+K63</f>
        <v>10.75</v>
      </c>
      <c r="M63" s="43">
        <f>L63/25</f>
        <v>0.43</v>
      </c>
    </row>
    <row r="64" ht="12.75" customHeight="1">
      <c r="M64" s="43"/>
    </row>
    <row r="65" spans="1:13" ht="12.75" customHeight="1">
      <c r="A65" s="2" t="s">
        <v>65</v>
      </c>
      <c r="M65" s="43"/>
    </row>
    <row r="66" ht="12.75" customHeight="1">
      <c r="M66" s="43"/>
    </row>
    <row r="67" spans="1:13" ht="12.75" customHeight="1">
      <c r="A67" s="1" t="s">
        <v>71</v>
      </c>
      <c r="B67" s="7">
        <v>1</v>
      </c>
      <c r="C67" s="11">
        <v>0.75</v>
      </c>
      <c r="D67" s="19">
        <v>0.75</v>
      </c>
      <c r="E67" s="19">
        <v>2</v>
      </c>
      <c r="F67" s="20">
        <v>1.25</v>
      </c>
      <c r="G67" s="21">
        <f>D67+E67+F67</f>
        <v>4</v>
      </c>
      <c r="I67" s="42">
        <v>2</v>
      </c>
      <c r="J67" s="27">
        <v>3.75</v>
      </c>
      <c r="K67" s="28">
        <f>I67+J67</f>
        <v>5.75</v>
      </c>
      <c r="L67" s="32">
        <f>B67+C67+G67+K67</f>
        <v>11.5</v>
      </c>
      <c r="M67" s="43">
        <f>L67/25</f>
        <v>0.46</v>
      </c>
    </row>
    <row r="68" ht="12.75" customHeight="1">
      <c r="M68" s="43"/>
    </row>
    <row r="69" spans="1:13" ht="12.75" customHeight="1">
      <c r="A69" s="2" t="s">
        <v>66</v>
      </c>
      <c r="M69" s="43"/>
    </row>
    <row r="70" ht="12.75" customHeight="1">
      <c r="M70" s="43"/>
    </row>
    <row r="71" spans="1:13" ht="12.75" customHeight="1">
      <c r="A71" s="1" t="s">
        <v>60</v>
      </c>
      <c r="B71" s="7">
        <v>1.25</v>
      </c>
      <c r="C71" s="11">
        <v>1.25</v>
      </c>
      <c r="D71" s="19">
        <v>2.75</v>
      </c>
      <c r="E71" s="19">
        <v>2.75</v>
      </c>
      <c r="F71" s="20">
        <v>1.75</v>
      </c>
      <c r="G71" s="21">
        <f>D71+E71+F71</f>
        <v>7.25</v>
      </c>
      <c r="I71" s="42">
        <v>2.5</v>
      </c>
      <c r="J71" s="27">
        <v>5</v>
      </c>
      <c r="K71" s="28">
        <f>I71+J71</f>
        <v>7.5</v>
      </c>
      <c r="L71" s="32">
        <f>B71+C71+G71+K71</f>
        <v>17.25</v>
      </c>
      <c r="M71" s="43">
        <f>L71/25</f>
        <v>0.69</v>
      </c>
    </row>
    <row r="72" ht="12.75" customHeight="1">
      <c r="M72" s="43"/>
    </row>
    <row r="73" spans="1:13" ht="12.75" customHeight="1">
      <c r="A73" s="2" t="s">
        <v>67</v>
      </c>
      <c r="M73" s="43"/>
    </row>
    <row r="74" ht="12.75" customHeight="1">
      <c r="M74" s="43"/>
    </row>
    <row r="75" spans="1:14" ht="12.75" customHeight="1">
      <c r="A75" s="1" t="s">
        <v>61</v>
      </c>
      <c r="B75" s="7">
        <v>1.5</v>
      </c>
      <c r="C75" s="11">
        <v>0.5</v>
      </c>
      <c r="D75" s="19">
        <v>0.5</v>
      </c>
      <c r="E75" s="19">
        <v>2</v>
      </c>
      <c r="F75" s="20">
        <v>0.5</v>
      </c>
      <c r="G75" s="21">
        <f>D75+E75+F75</f>
        <v>3</v>
      </c>
      <c r="I75" s="42">
        <v>1.5</v>
      </c>
      <c r="J75" s="27">
        <v>4.5</v>
      </c>
      <c r="K75" s="28">
        <f>I75+J75</f>
        <v>6</v>
      </c>
      <c r="L75" s="32">
        <f>B75+C75+G75+K75</f>
        <v>11</v>
      </c>
      <c r="M75" s="43">
        <f>L75/25</f>
        <v>0.44</v>
      </c>
      <c r="N75" s="7" t="s">
        <v>86</v>
      </c>
    </row>
    <row r="76" ht="12.75" customHeight="1">
      <c r="M76" s="43"/>
    </row>
    <row r="77" spans="1:13" ht="12.75" customHeight="1">
      <c r="A77" s="2" t="s">
        <v>68</v>
      </c>
      <c r="M77" s="43"/>
    </row>
    <row r="78" spans="1:13" ht="12.75" customHeight="1">
      <c r="A78" s="44"/>
      <c r="M78" s="43"/>
    </row>
    <row r="79" spans="1:14" ht="12.75" customHeight="1">
      <c r="A79" s="56" t="s">
        <v>62</v>
      </c>
      <c r="B79" s="7">
        <v>1</v>
      </c>
      <c r="C79" s="11">
        <v>0.5</v>
      </c>
      <c r="D79" s="19">
        <v>0.5</v>
      </c>
      <c r="E79" s="19">
        <v>2</v>
      </c>
      <c r="F79" s="20">
        <v>1</v>
      </c>
      <c r="G79" s="21">
        <f>D79+E79+F79</f>
        <v>3.5</v>
      </c>
      <c r="I79" s="42">
        <v>1.5</v>
      </c>
      <c r="J79" s="27">
        <v>3</v>
      </c>
      <c r="K79" s="28">
        <f>I79+J79</f>
        <v>4.5</v>
      </c>
      <c r="L79" s="32">
        <f>B79+C79+G79+K79</f>
        <v>9.5</v>
      </c>
      <c r="M79" s="43">
        <f>L79/25</f>
        <v>0.38</v>
      </c>
      <c r="N79" s="7" t="s">
        <v>86</v>
      </c>
    </row>
    <row r="80" spans="1:13" ht="12.75" customHeight="1">
      <c r="A80" s="1" t="s">
        <v>63</v>
      </c>
      <c r="B80" s="7">
        <v>1</v>
      </c>
      <c r="C80" s="11">
        <v>0.75</v>
      </c>
      <c r="D80" s="19">
        <v>2.25</v>
      </c>
      <c r="E80" s="19">
        <v>3</v>
      </c>
      <c r="F80" s="20">
        <v>0.5</v>
      </c>
      <c r="G80" s="21">
        <f>D80+E80+F80</f>
        <v>5.75</v>
      </c>
      <c r="I80" s="42">
        <v>2</v>
      </c>
      <c r="J80" s="27">
        <v>4.75</v>
      </c>
      <c r="K80" s="28">
        <f>I80+J80</f>
        <v>6.75</v>
      </c>
      <c r="L80" s="32">
        <f>B80+C80+G80+K80</f>
        <v>14.25</v>
      </c>
      <c r="M80" s="43">
        <f>L80/25</f>
        <v>0.57</v>
      </c>
    </row>
    <row r="81" ht="12.75" customHeight="1">
      <c r="M81" s="43"/>
    </row>
    <row r="82" spans="1:13" ht="12.75" customHeight="1">
      <c r="A82" s="2" t="s">
        <v>70</v>
      </c>
      <c r="M82" s="43"/>
    </row>
    <row r="83" ht="12.75" customHeight="1">
      <c r="M83" s="43"/>
    </row>
    <row r="84" spans="1:13" ht="12.75" customHeight="1">
      <c r="A84" s="1" t="s">
        <v>69</v>
      </c>
      <c r="B84" s="7">
        <v>1</v>
      </c>
      <c r="C84" s="11">
        <v>0.75</v>
      </c>
      <c r="D84" s="19">
        <v>1</v>
      </c>
      <c r="E84" s="19">
        <v>2</v>
      </c>
      <c r="F84" s="20">
        <v>1</v>
      </c>
      <c r="G84" s="21">
        <f>D84+E84+F84</f>
        <v>4</v>
      </c>
      <c r="I84" s="42">
        <v>1</v>
      </c>
      <c r="J84" s="27">
        <v>2.5</v>
      </c>
      <c r="K84" s="28">
        <f>I84+J84</f>
        <v>3.5</v>
      </c>
      <c r="L84" s="32">
        <f>B84+C84+G84+K84</f>
        <v>9.25</v>
      </c>
      <c r="M84" s="43">
        <f>L84/25</f>
        <v>0.37</v>
      </c>
    </row>
    <row r="85" ht="12.75" customHeight="1">
      <c r="M85" s="43"/>
    </row>
    <row r="86" spans="1:13" ht="12.75" customHeight="1">
      <c r="A86" s="2" t="s">
        <v>72</v>
      </c>
      <c r="M86" s="43"/>
    </row>
    <row r="87" ht="12.75" customHeight="1">
      <c r="M87" s="43"/>
    </row>
    <row r="88" spans="1:14" ht="12.75" customHeight="1">
      <c r="A88" s="1" t="s">
        <v>73</v>
      </c>
      <c r="B88" s="7">
        <v>1.5</v>
      </c>
      <c r="C88" s="11">
        <v>0.75</v>
      </c>
      <c r="D88" s="19">
        <v>0.75</v>
      </c>
      <c r="E88" s="19">
        <v>2.25</v>
      </c>
      <c r="F88" s="20">
        <v>0.25</v>
      </c>
      <c r="G88" s="21">
        <f>D88+E88+F88</f>
        <v>3.25</v>
      </c>
      <c r="I88" s="42">
        <v>0.75</v>
      </c>
      <c r="J88" s="27">
        <v>5</v>
      </c>
      <c r="K88" s="28">
        <f>I88+J88</f>
        <v>5.75</v>
      </c>
      <c r="L88" s="32">
        <f>B88+C88+G88+K88</f>
        <v>11.25</v>
      </c>
      <c r="M88" s="43">
        <f>L88/25</f>
        <v>0.45</v>
      </c>
      <c r="N88" s="7" t="s">
        <v>87</v>
      </c>
    </row>
    <row r="89" ht="12.75" customHeight="1">
      <c r="M89" s="43"/>
    </row>
    <row r="90" spans="1:13" ht="12.75" customHeight="1">
      <c r="A90" s="2" t="s">
        <v>74</v>
      </c>
      <c r="M90" s="43"/>
    </row>
    <row r="91" ht="12.75" customHeight="1">
      <c r="M91" s="43"/>
    </row>
    <row r="92" spans="1:14" ht="12.75" customHeight="1">
      <c r="A92" s="1" t="s">
        <v>75</v>
      </c>
      <c r="B92" s="7">
        <v>2</v>
      </c>
      <c r="C92" s="11">
        <v>1.25</v>
      </c>
      <c r="D92" s="19">
        <v>3.5</v>
      </c>
      <c r="E92" s="19">
        <v>2.25</v>
      </c>
      <c r="F92" s="20">
        <v>2</v>
      </c>
      <c r="G92" s="21">
        <f aca="true" t="shared" si="4" ref="G92:G97">D92+E92+F92</f>
        <v>7.75</v>
      </c>
      <c r="I92" s="42">
        <v>1.25</v>
      </c>
      <c r="J92" s="27">
        <v>5.5</v>
      </c>
      <c r="K92" s="28">
        <f aca="true" t="shared" si="5" ref="K92:K97">I92+J92</f>
        <v>6.75</v>
      </c>
      <c r="L92" s="32">
        <f aca="true" t="shared" si="6" ref="L92:L97">B92+C92+G92+K92</f>
        <v>17.75</v>
      </c>
      <c r="M92" s="43">
        <f aca="true" t="shared" si="7" ref="M92:M97">L92/25</f>
        <v>0.71</v>
      </c>
      <c r="N92" s="7" t="s">
        <v>88</v>
      </c>
    </row>
    <row r="93" ht="12.75" customHeight="1">
      <c r="M93" s="43"/>
    </row>
    <row r="94" spans="1:13" ht="12.75" customHeight="1">
      <c r="A94" s="2" t="s">
        <v>81</v>
      </c>
      <c r="M94" s="43"/>
    </row>
    <row r="95" spans="1:13" ht="12.75" customHeight="1">
      <c r="A95" s="2"/>
      <c r="M95" s="43"/>
    </row>
    <row r="96" spans="1:13" ht="12.75" customHeight="1">
      <c r="A96" s="1" t="s">
        <v>76</v>
      </c>
      <c r="B96" s="7">
        <v>1</v>
      </c>
      <c r="C96" s="11">
        <v>1</v>
      </c>
      <c r="D96" s="19">
        <v>3</v>
      </c>
      <c r="E96" s="19">
        <v>2.5</v>
      </c>
      <c r="F96" s="20">
        <v>1.5</v>
      </c>
      <c r="G96" s="21">
        <f t="shared" si="4"/>
        <v>7</v>
      </c>
      <c r="I96" s="42">
        <v>2.5</v>
      </c>
      <c r="J96" s="27">
        <v>4.25</v>
      </c>
      <c r="K96" s="28">
        <f t="shared" si="5"/>
        <v>6.75</v>
      </c>
      <c r="L96" s="32">
        <f t="shared" si="6"/>
        <v>15.75</v>
      </c>
      <c r="M96" s="43">
        <f t="shared" si="7"/>
        <v>0.63</v>
      </c>
    </row>
    <row r="97" spans="1:13" ht="12.75" customHeight="1">
      <c r="A97" s="1" t="s">
        <v>77</v>
      </c>
      <c r="B97" s="7">
        <v>0.75</v>
      </c>
      <c r="C97" s="11">
        <v>0.75</v>
      </c>
      <c r="D97" s="19">
        <v>2.25</v>
      </c>
      <c r="E97" s="19">
        <v>2</v>
      </c>
      <c r="F97" s="20">
        <v>1.25</v>
      </c>
      <c r="G97" s="21">
        <f t="shared" si="4"/>
        <v>5.5</v>
      </c>
      <c r="I97" s="42">
        <v>1.5</v>
      </c>
      <c r="J97" s="27">
        <v>3</v>
      </c>
      <c r="K97" s="28">
        <f t="shared" si="5"/>
        <v>4.5</v>
      </c>
      <c r="L97" s="32">
        <f t="shared" si="6"/>
        <v>11.5</v>
      </c>
      <c r="M97" s="43">
        <f t="shared" si="7"/>
        <v>0.46</v>
      </c>
    </row>
    <row r="98" ht="12.75" customHeight="1">
      <c r="M98" s="43"/>
    </row>
    <row r="99" spans="1:13" ht="12.75" customHeight="1">
      <c r="A99" s="2" t="s">
        <v>82</v>
      </c>
      <c r="M99" s="43"/>
    </row>
    <row r="100" ht="12.75" customHeight="1">
      <c r="M100" s="43"/>
    </row>
    <row r="101" spans="1:13" ht="12.75" customHeight="1">
      <c r="A101" s="1" t="s">
        <v>78</v>
      </c>
      <c r="B101" s="7">
        <v>1</v>
      </c>
      <c r="C101" s="11">
        <v>0.75</v>
      </c>
      <c r="D101" s="19">
        <v>1.5</v>
      </c>
      <c r="E101" s="19">
        <v>2</v>
      </c>
      <c r="F101" s="20">
        <v>0.75</v>
      </c>
      <c r="G101" s="21">
        <f>D101+E101+F101</f>
        <v>4.25</v>
      </c>
      <c r="I101" s="42">
        <v>2.5</v>
      </c>
      <c r="J101" s="27">
        <v>2.5</v>
      </c>
      <c r="K101" s="28">
        <f>I101+J101</f>
        <v>5</v>
      </c>
      <c r="L101" s="32">
        <f>B101+C101+G101+K101</f>
        <v>11</v>
      </c>
      <c r="M101" s="43">
        <f>L101/25</f>
        <v>0.44</v>
      </c>
    </row>
    <row r="102" spans="1:13" ht="12.75" customHeight="1">
      <c r="A102" s="1" t="s">
        <v>79</v>
      </c>
      <c r="B102" s="7">
        <v>1</v>
      </c>
      <c r="C102" s="11">
        <v>1</v>
      </c>
      <c r="D102" s="19">
        <v>4</v>
      </c>
      <c r="E102" s="19">
        <v>3</v>
      </c>
      <c r="F102" s="20">
        <v>1.25</v>
      </c>
      <c r="G102" s="21">
        <f>D102+E102+F102</f>
        <v>8.25</v>
      </c>
      <c r="I102" s="42">
        <v>1.5</v>
      </c>
      <c r="J102" s="27">
        <v>3.75</v>
      </c>
      <c r="K102" s="28">
        <f>I102+J102</f>
        <v>5.25</v>
      </c>
      <c r="L102" s="32">
        <f>B102+C102+G102+K102</f>
        <v>15.5</v>
      </c>
      <c r="M102" s="43">
        <f>L102/25</f>
        <v>0.62</v>
      </c>
    </row>
    <row r="103" ht="12.75" customHeight="1">
      <c r="M103" s="43"/>
    </row>
    <row r="104" spans="1:13" ht="12.75" customHeight="1">
      <c r="A104" s="2" t="s">
        <v>83</v>
      </c>
      <c r="M104" s="43"/>
    </row>
    <row r="105" ht="12.75" customHeight="1">
      <c r="M105" s="43"/>
    </row>
    <row r="106" spans="1:13" ht="12.75" customHeight="1">
      <c r="A106" s="1" t="s">
        <v>80</v>
      </c>
      <c r="B106" s="7">
        <v>1</v>
      </c>
      <c r="C106" s="11">
        <v>1</v>
      </c>
      <c r="D106" s="19">
        <v>3</v>
      </c>
      <c r="E106" s="19">
        <v>2</v>
      </c>
      <c r="F106" s="20">
        <v>1.25</v>
      </c>
      <c r="G106" s="21">
        <f>D106+E106+F106</f>
        <v>6.25</v>
      </c>
      <c r="I106" s="42">
        <v>2.25</v>
      </c>
      <c r="J106" s="27">
        <v>4</v>
      </c>
      <c r="K106" s="28">
        <f>I106+J106</f>
        <v>6.25</v>
      </c>
      <c r="L106" s="32">
        <f>B106+C106+G106+K106</f>
        <v>14.5</v>
      </c>
      <c r="M106" s="43">
        <f>L106/25</f>
        <v>0.58</v>
      </c>
    </row>
    <row r="107" ht="12.75" customHeight="1">
      <c r="M107" s="43"/>
    </row>
    <row r="108" spans="1:13" ht="12.75" customHeight="1">
      <c r="A108" s="2" t="s">
        <v>84</v>
      </c>
      <c r="M108" s="43"/>
    </row>
    <row r="109" ht="12.75" customHeight="1">
      <c r="M109" s="43"/>
    </row>
    <row r="110" spans="1:14" ht="12.75" customHeight="1">
      <c r="A110" s="57" t="s">
        <v>96</v>
      </c>
      <c r="B110" s="7">
        <v>1.25</v>
      </c>
      <c r="C110" s="11">
        <v>0.5</v>
      </c>
      <c r="D110" s="19">
        <v>0.75</v>
      </c>
      <c r="E110" s="19">
        <v>2</v>
      </c>
      <c r="F110" s="20">
        <v>1</v>
      </c>
      <c r="G110" s="21">
        <f>D110+E110+F110</f>
        <v>3.75</v>
      </c>
      <c r="I110" s="42">
        <v>1.5</v>
      </c>
      <c r="J110" s="27">
        <v>3.25</v>
      </c>
      <c r="K110" s="28">
        <f>I110+J110</f>
        <v>4.75</v>
      </c>
      <c r="L110" s="32">
        <f>B110+C110+G110+K110</f>
        <v>10.25</v>
      </c>
      <c r="M110" s="43">
        <f>L110/25</f>
        <v>0.41</v>
      </c>
      <c r="N110" s="7" t="s">
        <v>85</v>
      </c>
    </row>
    <row r="111" ht="12.75" customHeight="1">
      <c r="M111" s="43"/>
    </row>
    <row r="112" spans="1:13" ht="12.75" customHeight="1">
      <c r="A112" s="58" t="s">
        <v>93</v>
      </c>
      <c r="M112" s="43"/>
    </row>
    <row r="113" spans="1:13" ht="12.75" customHeight="1">
      <c r="A113" s="52"/>
      <c r="M113" s="43"/>
    </row>
    <row r="114" spans="1:13" ht="12.75" customHeight="1">
      <c r="A114" s="44" t="s">
        <v>89</v>
      </c>
      <c r="B114" s="7">
        <v>1.5</v>
      </c>
      <c r="C114" s="11">
        <v>1</v>
      </c>
      <c r="D114" s="19">
        <v>3</v>
      </c>
      <c r="E114" s="19">
        <v>3</v>
      </c>
      <c r="F114" s="20">
        <v>0.5</v>
      </c>
      <c r="G114" s="21">
        <f>D114+E114+F114</f>
        <v>6.5</v>
      </c>
      <c r="I114" s="42">
        <v>2.5</v>
      </c>
      <c r="J114" s="27">
        <v>5.25</v>
      </c>
      <c r="K114" s="28">
        <f>I114+J114</f>
        <v>7.75</v>
      </c>
      <c r="L114" s="32">
        <f>B114+C114+G114+K114</f>
        <v>16.75</v>
      </c>
      <c r="M114" s="43">
        <f>L114/25</f>
        <v>0.67</v>
      </c>
    </row>
    <row r="115" spans="1:13" ht="12.75" customHeight="1">
      <c r="A115" s="44" t="s">
        <v>90</v>
      </c>
      <c r="B115" s="7">
        <v>1.5</v>
      </c>
      <c r="C115" s="11">
        <v>0.75</v>
      </c>
      <c r="D115" s="19">
        <v>3</v>
      </c>
      <c r="E115" s="19">
        <v>3</v>
      </c>
      <c r="F115" s="20">
        <v>1.25</v>
      </c>
      <c r="G115" s="21">
        <f>D115+E115+F115</f>
        <v>7.25</v>
      </c>
      <c r="I115" s="42">
        <v>3</v>
      </c>
      <c r="J115" s="27">
        <v>5.5</v>
      </c>
      <c r="K115" s="28">
        <f>I115+J115</f>
        <v>8.5</v>
      </c>
      <c r="L115" s="32">
        <f>B115+C115+G115+K115</f>
        <v>18</v>
      </c>
      <c r="M115" s="43">
        <f>L115/25</f>
        <v>0.72</v>
      </c>
    </row>
    <row r="116" spans="1:14" ht="12.75" customHeight="1">
      <c r="A116" s="44" t="s">
        <v>91</v>
      </c>
      <c r="B116" s="7">
        <v>1.5</v>
      </c>
      <c r="C116" s="11">
        <v>1.25</v>
      </c>
      <c r="D116" s="19">
        <v>2.5</v>
      </c>
      <c r="E116" s="19">
        <v>2.25</v>
      </c>
      <c r="F116" s="20">
        <v>1</v>
      </c>
      <c r="G116" s="21">
        <f>D116+E116+F116</f>
        <v>5.75</v>
      </c>
      <c r="I116" s="42">
        <v>1.5</v>
      </c>
      <c r="J116" s="27">
        <v>4.75</v>
      </c>
      <c r="K116" s="28">
        <f>I116+J116</f>
        <v>6.25</v>
      </c>
      <c r="L116" s="32">
        <f>B116+C116+G116+K116</f>
        <v>14.75</v>
      </c>
      <c r="M116" s="43">
        <f>L116/25</f>
        <v>0.59</v>
      </c>
      <c r="N116" s="7" t="s">
        <v>94</v>
      </c>
    </row>
    <row r="117" spans="1:13" ht="12.75" customHeight="1">
      <c r="A117" s="44" t="s">
        <v>92</v>
      </c>
      <c r="B117" s="7">
        <v>1.5</v>
      </c>
      <c r="C117" s="11">
        <v>0.5</v>
      </c>
      <c r="D117" s="19">
        <v>1.5</v>
      </c>
      <c r="E117" s="19">
        <v>2.5</v>
      </c>
      <c r="F117" s="20">
        <v>0.75</v>
      </c>
      <c r="G117" s="21">
        <f>D117+E117+F117</f>
        <v>4.75</v>
      </c>
      <c r="I117" s="42">
        <v>2</v>
      </c>
      <c r="J117" s="27">
        <v>4</v>
      </c>
      <c r="K117" s="28">
        <f>I117+J117</f>
        <v>6</v>
      </c>
      <c r="L117" s="32">
        <f>B117+C117+G117+K117</f>
        <v>12.75</v>
      </c>
      <c r="M117" s="43">
        <f>L117/25</f>
        <v>0.51</v>
      </c>
    </row>
    <row r="118" ht="12.75" customHeight="1">
      <c r="M118" s="43"/>
    </row>
    <row r="119" spans="1:13" ht="12.75" customHeight="1">
      <c r="A119" s="2"/>
      <c r="M119" s="43"/>
    </row>
    <row r="120" spans="1:13" ht="12.75" customHeight="1">
      <c r="A120" s="52"/>
      <c r="M120" s="43"/>
    </row>
    <row r="121" spans="7:13" ht="12.75" customHeight="1">
      <c r="G121" s="21">
        <f>D121+E121+F121</f>
        <v>0</v>
      </c>
      <c r="K121" s="28">
        <f>I121+J121</f>
        <v>0</v>
      </c>
      <c r="L121" s="32">
        <f>B121+C121+G121+K121</f>
        <v>0</v>
      </c>
      <c r="M121" s="43">
        <f>L121/25</f>
        <v>0</v>
      </c>
    </row>
    <row r="122" ht="12.75" customHeight="1">
      <c r="M122" s="43"/>
    </row>
    <row r="123" ht="12.75" customHeight="1">
      <c r="M123" s="43"/>
    </row>
    <row r="124" spans="1:13" ht="12.75" customHeight="1">
      <c r="A124" s="2"/>
      <c r="M124" s="43"/>
    </row>
    <row r="125" ht="12.75" customHeight="1">
      <c r="M125" s="43"/>
    </row>
    <row r="126" ht="12.75" customHeight="1">
      <c r="M126" s="43"/>
    </row>
    <row r="127" ht="12.75" customHeight="1">
      <c r="M127" s="43"/>
    </row>
    <row r="128" spans="1:13" ht="12.75" customHeight="1">
      <c r="A128" s="2"/>
      <c r="M128" s="43"/>
    </row>
    <row r="129" ht="12.75" customHeight="1">
      <c r="M129" s="43"/>
    </row>
    <row r="130" ht="12.75" customHeight="1">
      <c r="M130" s="43"/>
    </row>
    <row r="131" ht="12.75" customHeight="1">
      <c r="M131" s="43"/>
    </row>
    <row r="132" spans="1:13" ht="12.75" customHeight="1">
      <c r="A132" s="2"/>
      <c r="M132" s="43"/>
    </row>
    <row r="133" ht="12.75" customHeight="1">
      <c r="M133" s="43"/>
    </row>
    <row r="134" ht="12.75" customHeight="1">
      <c r="M134" s="43"/>
    </row>
    <row r="135" ht="12.75" customHeight="1">
      <c r="M135" s="43"/>
    </row>
    <row r="136" spans="1:13" ht="12.75" customHeight="1">
      <c r="A136" s="2"/>
      <c r="M136" s="43"/>
    </row>
    <row r="137" ht="12.75" customHeight="1">
      <c r="M137" s="43"/>
    </row>
    <row r="138" ht="12.75" customHeight="1">
      <c r="M138" s="43"/>
    </row>
    <row r="139" ht="12.75" customHeight="1">
      <c r="M139" s="43"/>
    </row>
    <row r="140" spans="1:13" ht="12.75" customHeight="1">
      <c r="A140" s="2"/>
      <c r="M140" s="43"/>
    </row>
    <row r="141" ht="12.75" customHeight="1">
      <c r="M141" s="43"/>
    </row>
    <row r="142" spans="1:13" ht="12.75" customHeight="1">
      <c r="A142" s="44"/>
      <c r="M142" s="43"/>
    </row>
    <row r="143" ht="12.75" customHeight="1">
      <c r="M143" s="43"/>
    </row>
    <row r="144" ht="12.75" customHeight="1">
      <c r="M144" s="43"/>
    </row>
    <row r="145" ht="12.75" customHeight="1">
      <c r="M145" s="43"/>
    </row>
    <row r="146" ht="12.75" customHeight="1">
      <c r="M146" s="43"/>
    </row>
    <row r="147" ht="12.75" customHeight="1">
      <c r="M147" s="43"/>
    </row>
    <row r="148" spans="1:13" ht="12.75" customHeight="1">
      <c r="A148" s="2"/>
      <c r="M148" s="43"/>
    </row>
    <row r="149" spans="1:13" ht="12.75" customHeight="1">
      <c r="A149" s="2"/>
      <c r="M149" s="43"/>
    </row>
    <row r="150" ht="12.75" customHeight="1">
      <c r="M150" s="43"/>
    </row>
    <row r="151" ht="12.75" customHeight="1">
      <c r="M151" s="43"/>
    </row>
    <row r="152" spans="1:13" ht="12.75" customHeight="1">
      <c r="A152" s="2"/>
      <c r="M152" s="43"/>
    </row>
    <row r="153" spans="1:13" ht="12.75" customHeight="1">
      <c r="A153" s="49"/>
      <c r="M153" s="43"/>
    </row>
    <row r="154" spans="1:13" ht="12.75" customHeight="1">
      <c r="A154" s="54"/>
      <c r="M154" s="43"/>
    </row>
    <row r="155" ht="12.75" customHeight="1">
      <c r="M155" s="43"/>
    </row>
    <row r="156" spans="1:13" ht="12.75" customHeight="1">
      <c r="A156" s="49"/>
      <c r="M156" s="43"/>
    </row>
    <row r="157" spans="1:13" ht="12.75" customHeight="1">
      <c r="A157" s="47"/>
      <c r="M157" s="43"/>
    </row>
    <row r="158" spans="1:13" ht="12.75" customHeight="1">
      <c r="A158" s="47"/>
      <c r="M158" s="43"/>
    </row>
    <row r="159" ht="12.75" customHeight="1">
      <c r="M159" s="43"/>
    </row>
    <row r="160" spans="1:13" ht="12.75" customHeight="1">
      <c r="A160" s="2"/>
      <c r="M160" s="43"/>
    </row>
    <row r="161" spans="1:13" ht="12.75" customHeight="1">
      <c r="A161" s="2"/>
      <c r="M161" s="43"/>
    </row>
    <row r="162" spans="1:13" ht="12.75" customHeight="1">
      <c r="A162" s="51"/>
      <c r="M162" s="43"/>
    </row>
    <row r="163" spans="1:13" ht="12.75" customHeight="1">
      <c r="A163" s="55"/>
      <c r="M163" s="43"/>
    </row>
    <row r="164" ht="12.75" customHeight="1">
      <c r="M164" s="43"/>
    </row>
    <row r="165" spans="1:13" ht="12.75" customHeight="1">
      <c r="A165" s="2"/>
      <c r="M165" s="43"/>
    </row>
    <row r="166" ht="12.75" customHeight="1">
      <c r="M166" s="43"/>
    </row>
    <row r="167" spans="1:13" ht="12.75" customHeight="1">
      <c r="A167" s="51"/>
      <c r="M167" s="43"/>
    </row>
    <row r="168" ht="12.75" customHeight="1">
      <c r="M168" s="43"/>
    </row>
    <row r="169" spans="1:13" ht="12.75" customHeight="1">
      <c r="A169" s="53"/>
      <c r="M169" s="43"/>
    </row>
    <row r="170" ht="12.75" customHeight="1">
      <c r="M170" s="43"/>
    </row>
    <row r="171" spans="1:13" ht="12.75" customHeight="1">
      <c r="A171" s="48"/>
      <c r="M171" s="43"/>
    </row>
    <row r="172" spans="1:13" ht="12.75" customHeight="1">
      <c r="A172" s="48"/>
      <c r="M172" s="43"/>
    </row>
    <row r="173" spans="1:13" ht="12.75" customHeight="1">
      <c r="A173" s="2"/>
      <c r="M173" s="43"/>
    </row>
    <row r="174" ht="12.75" customHeight="1">
      <c r="M174" s="43"/>
    </row>
    <row r="175" spans="1:13" ht="12.75" customHeight="1">
      <c r="A175" s="51"/>
      <c r="M175" s="43"/>
    </row>
    <row r="176" ht="12.75" customHeight="1">
      <c r="M176" s="43"/>
    </row>
    <row r="177" spans="1:13" ht="12.75" customHeight="1">
      <c r="A177" s="2"/>
      <c r="M177" s="43"/>
    </row>
    <row r="178" ht="12.75" customHeight="1">
      <c r="M178" s="43"/>
    </row>
    <row r="179" spans="1:13" ht="12.75" customHeight="1">
      <c r="A179" s="44"/>
      <c r="M179" s="43"/>
    </row>
    <row r="180" spans="1:13" ht="12.75" customHeight="1">
      <c r="A180" s="44"/>
      <c r="M180" s="43"/>
    </row>
    <row r="181" ht="12.75" customHeight="1">
      <c r="M181" s="43"/>
    </row>
    <row r="182" spans="1:13" ht="12.75" customHeight="1">
      <c r="A182" s="2"/>
      <c r="M182" s="43"/>
    </row>
    <row r="183" ht="12.75" customHeight="1">
      <c r="M183" s="43"/>
    </row>
    <row r="184" spans="1:13" ht="12.75" customHeight="1">
      <c r="A184" s="44"/>
      <c r="M184" s="43"/>
    </row>
    <row r="185" ht="12.75" customHeight="1">
      <c r="M185" s="43"/>
    </row>
    <row r="186" spans="1:13" ht="12.75" customHeight="1">
      <c r="A186" s="2"/>
      <c r="M186" s="43"/>
    </row>
    <row r="187" spans="1:13" ht="12.75" customHeight="1">
      <c r="A187" s="2"/>
      <c r="M187" s="43"/>
    </row>
    <row r="188" spans="1:13" ht="12.75" customHeight="1">
      <c r="A188" s="44"/>
      <c r="M188" s="43"/>
    </row>
    <row r="189" spans="1:13" ht="12.75" customHeight="1">
      <c r="A189" s="44"/>
      <c r="M189" s="43"/>
    </row>
    <row r="190" ht="12.75" customHeight="1">
      <c r="M190" s="43"/>
    </row>
    <row r="191" spans="1:13" ht="12.75" customHeight="1">
      <c r="A191" s="2"/>
      <c r="M191" s="43"/>
    </row>
    <row r="192" ht="12.75" customHeight="1">
      <c r="M192" s="43"/>
    </row>
    <row r="193" spans="1:13" ht="12.75" customHeight="1">
      <c r="A193" s="44"/>
      <c r="M193" s="43"/>
    </row>
    <row r="194" ht="12.75" customHeight="1">
      <c r="M194" s="43"/>
    </row>
    <row r="195" spans="1:13" ht="12.75" customHeight="1">
      <c r="A195" s="2"/>
      <c r="M195" s="43"/>
    </row>
    <row r="196" ht="12.75" customHeight="1">
      <c r="M196" s="43"/>
    </row>
    <row r="197" spans="1:13" ht="12.75" customHeight="1">
      <c r="A197" s="44"/>
      <c r="M197" s="43"/>
    </row>
    <row r="198" spans="1:13" ht="12.75" customHeight="1">
      <c r="A198" s="44"/>
      <c r="M198" s="43"/>
    </row>
    <row r="199" spans="1:13" ht="12.75" customHeight="1">
      <c r="A199" s="44"/>
      <c r="M199" s="43"/>
    </row>
    <row r="200" ht="12.75" customHeight="1">
      <c r="M200" s="43"/>
    </row>
    <row r="201" spans="1:13" ht="12.75" customHeight="1">
      <c r="A201" s="2"/>
      <c r="M201" s="43"/>
    </row>
    <row r="202" spans="1:13" ht="12.75" customHeight="1">
      <c r="A202" s="2"/>
      <c r="M202" s="43"/>
    </row>
    <row r="203" spans="1:13" ht="12.75" customHeight="1">
      <c r="A203" s="44"/>
      <c r="M203" s="43"/>
    </row>
    <row r="204" ht="12.75" customHeight="1">
      <c r="M204" s="43"/>
    </row>
    <row r="205" spans="1:13" ht="12.75" customHeight="1">
      <c r="A205" s="2"/>
      <c r="M205" s="43"/>
    </row>
    <row r="206" spans="1:13" ht="12.75" customHeight="1">
      <c r="A206" s="50"/>
      <c r="M206" s="43"/>
    </row>
    <row r="207" ht="12.75" customHeight="1">
      <c r="M207" s="43"/>
    </row>
    <row r="208" ht="12.75" customHeight="1">
      <c r="M208" s="43"/>
    </row>
    <row r="209" spans="1:13" ht="12.75" customHeight="1">
      <c r="A209" s="2"/>
      <c r="M209" s="43"/>
    </row>
    <row r="210" ht="12.75" customHeight="1">
      <c r="M210" s="43"/>
    </row>
    <row r="211" spans="1:13" ht="12.75" customHeight="1">
      <c r="A211" s="44"/>
      <c r="M211" s="43"/>
    </row>
    <row r="212" ht="12.75" customHeight="1">
      <c r="M212" s="43"/>
    </row>
    <row r="213" spans="1:13" ht="12.75" customHeight="1">
      <c r="A213" s="2"/>
      <c r="M213" s="43"/>
    </row>
    <row r="214" ht="12.75" customHeight="1">
      <c r="M214" s="43"/>
    </row>
    <row r="215" ht="12.75" customHeight="1">
      <c r="M215" s="43"/>
    </row>
    <row r="216" ht="12.75" customHeight="1">
      <c r="M216" s="43"/>
    </row>
    <row r="217" ht="12.75" customHeight="1">
      <c r="M217" s="43"/>
    </row>
    <row r="218" ht="12.75" customHeight="1">
      <c r="M218" s="43"/>
    </row>
    <row r="219" ht="12.75" customHeight="1">
      <c r="M219" s="43"/>
    </row>
    <row r="220" spans="1:13" ht="12.75" customHeight="1">
      <c r="A220" s="2"/>
      <c r="M220" s="43"/>
    </row>
    <row r="221" ht="12.75" customHeight="1">
      <c r="M221" s="43"/>
    </row>
    <row r="222" ht="12.75" customHeight="1">
      <c r="M222" s="43"/>
    </row>
    <row r="223" ht="12.75" customHeight="1">
      <c r="M223" s="43"/>
    </row>
    <row r="224" ht="12.75" customHeight="1">
      <c r="M224" s="43"/>
    </row>
    <row r="225" spans="1:13" ht="12.75" customHeight="1">
      <c r="A225" s="2"/>
      <c r="M225" s="43"/>
    </row>
    <row r="226" ht="12.75" customHeight="1">
      <c r="M226" s="43"/>
    </row>
    <row r="227" ht="12.75" customHeight="1">
      <c r="M227" s="43"/>
    </row>
    <row r="228" ht="12.75" customHeight="1">
      <c r="M228" s="43"/>
    </row>
    <row r="229" spans="1:13" ht="12.75" customHeight="1">
      <c r="A229" s="2"/>
      <c r="M229" s="43"/>
    </row>
    <row r="230" ht="12.75" customHeight="1">
      <c r="M230" s="43"/>
    </row>
    <row r="231" ht="12.75" customHeight="1">
      <c r="M231" s="43"/>
    </row>
    <row r="232" ht="12.75" customHeight="1">
      <c r="M232" s="43"/>
    </row>
    <row r="233" spans="1:13" ht="12.75" customHeight="1">
      <c r="A233" s="2"/>
      <c r="M233" s="43"/>
    </row>
    <row r="234" ht="12.75" customHeight="1">
      <c r="M234" s="43"/>
    </row>
    <row r="235" ht="12.75" customHeight="1">
      <c r="M235" s="43"/>
    </row>
    <row r="236" ht="12.75" customHeight="1">
      <c r="M236" s="43"/>
    </row>
    <row r="237" ht="12.75" customHeight="1">
      <c r="M237" s="43"/>
    </row>
    <row r="238" spans="1:13" ht="12.75" customHeight="1">
      <c r="A238" s="2"/>
      <c r="M238" s="43"/>
    </row>
    <row r="239" spans="1:13" ht="12.75" customHeight="1">
      <c r="A239" s="2"/>
      <c r="M239" s="43"/>
    </row>
    <row r="240" ht="12.75" customHeight="1">
      <c r="M240" s="43"/>
    </row>
    <row r="241" ht="12.75" customHeight="1">
      <c r="M241" s="43"/>
    </row>
    <row r="242" spans="1:13" ht="12.75" customHeight="1">
      <c r="A242" s="2"/>
      <c r="M242" s="43"/>
    </row>
    <row r="243" spans="1:13" ht="12.75" customHeight="1">
      <c r="A243" s="2"/>
      <c r="M243" s="43"/>
    </row>
    <row r="244" spans="1:13" ht="12.75" customHeight="1">
      <c r="A244" s="44"/>
      <c r="M244" s="43"/>
    </row>
    <row r="245" spans="1:13" ht="12.75" customHeight="1">
      <c r="A245" s="44"/>
      <c r="M245" s="43"/>
    </row>
    <row r="246" spans="1:13" ht="12.75" customHeight="1">
      <c r="A246" s="44"/>
      <c r="M246" s="43"/>
    </row>
    <row r="247" spans="1:13" ht="12.75" customHeight="1">
      <c r="A247" s="44"/>
      <c r="M247" s="43"/>
    </row>
    <row r="248" ht="12.75" customHeight="1">
      <c r="M248" s="43"/>
    </row>
    <row r="249" spans="1:13" ht="12.75" customHeight="1">
      <c r="A249" s="2"/>
      <c r="M249" s="43"/>
    </row>
    <row r="250" ht="12.75" customHeight="1">
      <c r="M250" s="43"/>
    </row>
    <row r="251" spans="1:13" ht="12.75" customHeight="1">
      <c r="A251" s="44"/>
      <c r="M251" s="43"/>
    </row>
    <row r="252" spans="1:13" ht="12.75" customHeight="1">
      <c r="A252" s="44"/>
      <c r="M252" s="43"/>
    </row>
    <row r="253" spans="1:13" ht="12.75" customHeight="1">
      <c r="A253" s="2"/>
      <c r="M253" s="43"/>
    </row>
    <row r="254" spans="1:13" ht="12.75" customHeight="1">
      <c r="A254" s="2"/>
      <c r="M254" s="43"/>
    </row>
    <row r="255" ht="12.75" customHeight="1">
      <c r="M255" s="43"/>
    </row>
    <row r="256" ht="12.75" customHeight="1">
      <c r="M256" s="43"/>
    </row>
    <row r="257" ht="12.75" customHeight="1">
      <c r="M257" s="43"/>
    </row>
    <row r="258" ht="12.75" customHeight="1">
      <c r="M258" s="43"/>
    </row>
    <row r="259" ht="12.75" customHeight="1">
      <c r="M259" s="43"/>
    </row>
    <row r="260" ht="12.75" customHeight="1">
      <c r="M260" s="43"/>
    </row>
    <row r="261" ht="12.75" customHeight="1">
      <c r="M261" s="43"/>
    </row>
    <row r="262" ht="12.75" customHeight="1">
      <c r="M262" s="43"/>
    </row>
    <row r="263" spans="1:13" ht="12.75" customHeight="1">
      <c r="A263" s="2"/>
      <c r="M263" s="43"/>
    </row>
    <row r="264" ht="12.75" customHeight="1">
      <c r="M264" s="43"/>
    </row>
    <row r="265" ht="12.75" customHeight="1">
      <c r="M265" s="43"/>
    </row>
    <row r="266" spans="1:13" ht="12.75" customHeight="1">
      <c r="A266" s="2"/>
      <c r="M266" s="43"/>
    </row>
    <row r="267" spans="1:13" ht="12.75" customHeight="1">
      <c r="A267" s="2"/>
      <c r="M267" s="43"/>
    </row>
    <row r="268" ht="12.75" customHeight="1">
      <c r="M268" s="43"/>
    </row>
    <row r="269" ht="12.75" customHeight="1">
      <c r="M269" s="43"/>
    </row>
    <row r="270" ht="12.75" customHeight="1">
      <c r="M270" s="43"/>
    </row>
    <row r="271" ht="12.75" customHeight="1">
      <c r="M271" s="43"/>
    </row>
    <row r="272" ht="12.75" customHeight="1">
      <c r="M272" s="43"/>
    </row>
    <row r="273" ht="12.75" customHeight="1">
      <c r="M273" s="43"/>
    </row>
    <row r="274" spans="1:13" ht="12.75" customHeight="1">
      <c r="A274" s="2"/>
      <c r="M274" s="43"/>
    </row>
    <row r="275" ht="12.75" customHeight="1">
      <c r="M275" s="43"/>
    </row>
    <row r="276" ht="12.75" customHeight="1">
      <c r="M276" s="43"/>
    </row>
    <row r="277" ht="12.75" customHeight="1">
      <c r="M277" s="43"/>
    </row>
    <row r="278" spans="1:13" ht="12.75" customHeight="1">
      <c r="A278" s="2"/>
      <c r="M278" s="43"/>
    </row>
    <row r="279" ht="12.75" customHeight="1">
      <c r="M279" s="43"/>
    </row>
    <row r="280" ht="12.75" customHeight="1">
      <c r="M280" s="43"/>
    </row>
    <row r="281" ht="12.75" customHeight="1">
      <c r="M281" s="43"/>
    </row>
    <row r="282" spans="1:13" ht="12.75" customHeight="1">
      <c r="A282" s="2"/>
      <c r="M282" s="43"/>
    </row>
    <row r="283" ht="12.75" customHeight="1">
      <c r="M283" s="43"/>
    </row>
    <row r="284" ht="12.75" customHeight="1">
      <c r="M284" s="43"/>
    </row>
    <row r="285" ht="12.75" customHeight="1">
      <c r="M285" s="43"/>
    </row>
    <row r="286" ht="12.75" customHeight="1">
      <c r="M286" s="43"/>
    </row>
    <row r="287" spans="1:13" ht="12.75" customHeight="1">
      <c r="A287" s="2"/>
      <c r="M287" s="43"/>
    </row>
    <row r="288" spans="1:13" ht="12.75" customHeight="1">
      <c r="A288" s="2"/>
      <c r="M288" s="43"/>
    </row>
    <row r="289" ht="12.75" customHeight="1">
      <c r="M289" s="43"/>
    </row>
    <row r="290" ht="12.75" customHeight="1">
      <c r="M290" s="43"/>
    </row>
    <row r="291" ht="12.75" customHeight="1">
      <c r="M291" s="43"/>
    </row>
    <row r="292" spans="1:13" ht="12.75" customHeight="1">
      <c r="A292" s="2"/>
      <c r="M292" s="43"/>
    </row>
    <row r="293" ht="12.75" customHeight="1">
      <c r="M293" s="43"/>
    </row>
    <row r="294" ht="12.75" customHeight="1">
      <c r="M294" s="43"/>
    </row>
    <row r="295" ht="12.75" customHeight="1">
      <c r="M295" s="43"/>
    </row>
    <row r="296" ht="12.75" customHeight="1">
      <c r="M296" s="43"/>
    </row>
    <row r="297" ht="12.75" customHeight="1">
      <c r="M297" s="43"/>
    </row>
    <row r="298" spans="1:13" ht="12.75" customHeight="1">
      <c r="A298" s="2"/>
      <c r="M298" s="43"/>
    </row>
    <row r="299" ht="12.75" customHeight="1">
      <c r="M299" s="43"/>
    </row>
    <row r="300" ht="12.75" customHeight="1">
      <c r="M300" s="43"/>
    </row>
    <row r="301" ht="12.75" customHeight="1">
      <c r="M301" s="43"/>
    </row>
    <row r="302" ht="12.75" customHeight="1">
      <c r="M302" s="43"/>
    </row>
    <row r="303" spans="1:13" ht="12.75" customHeight="1">
      <c r="A303" s="2"/>
      <c r="M303" s="43"/>
    </row>
    <row r="304" spans="1:13" ht="12.75" customHeight="1">
      <c r="A304" s="2"/>
      <c r="M304" s="43"/>
    </row>
    <row r="305" ht="12.75" customHeight="1">
      <c r="M305" s="43"/>
    </row>
    <row r="306" ht="12.75" customHeight="1">
      <c r="M306" s="43"/>
    </row>
    <row r="307" ht="12.75" customHeight="1">
      <c r="M307" s="43"/>
    </row>
    <row r="308" spans="1:13" ht="12.75" customHeight="1">
      <c r="A308" s="2"/>
      <c r="M308" s="43"/>
    </row>
    <row r="309" spans="1:13" ht="12.75" customHeight="1">
      <c r="A309" s="2"/>
      <c r="M309" s="43"/>
    </row>
    <row r="310" ht="12.75" customHeight="1">
      <c r="M310" s="43"/>
    </row>
    <row r="311" ht="12.75" customHeight="1">
      <c r="M311" s="43"/>
    </row>
    <row r="312" ht="12.75" customHeight="1">
      <c r="M312" s="43"/>
    </row>
    <row r="314" ht="12.75" customHeight="1">
      <c r="A314" s="2"/>
    </row>
    <row r="315" ht="12.75" customHeight="1">
      <c r="A315" s="2"/>
    </row>
    <row r="319" ht="12.75" customHeight="1">
      <c r="A319" s="2"/>
    </row>
  </sheetData>
  <sheetProtection/>
  <mergeCells count="1">
    <mergeCell ref="I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Oxford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Earth sciences</dc:creator>
  <cp:keywords/>
  <dc:description/>
  <cp:lastModifiedBy>Lovegrove, Daniel (ELS-OXF)</cp:lastModifiedBy>
  <dcterms:created xsi:type="dcterms:W3CDTF">2001-12-17T19:42:43Z</dcterms:created>
  <dcterms:modified xsi:type="dcterms:W3CDTF">2019-11-19T18:37:18Z</dcterms:modified>
  <cp:category/>
  <cp:version/>
  <cp:contentType/>
  <cp:contentStatus/>
</cp:coreProperties>
</file>