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45" windowWidth="11880" windowHeight="4245" activeTab="0"/>
  </bookViews>
  <sheets>
    <sheet name="Sheet1" sheetId="1" r:id="rId1"/>
  </sheets>
  <definedNames>
    <definedName name="HTML_CodePage" hidden="1">1252</definedName>
    <definedName name="HTML_Control" hidden="1">{"'Sheet1'!$A$1:$N$89"}</definedName>
    <definedName name="HTML_Description" hidden="1">""</definedName>
    <definedName name="HTML_Email" hidden="1">""</definedName>
    <definedName name="HTML_Header" hidden="1">"Sheet1"</definedName>
    <definedName name="HTML_LastUpdate" hidden="1">"01/03/07"</definedName>
    <definedName name="HTML_LineAfter" hidden="1">FALSE</definedName>
    <definedName name="HTML_LineBefore" hidden="1">FALSE</definedName>
    <definedName name="HTML_Name" hidden="1">"Dan Lovegrove"</definedName>
    <definedName name="HTML_OBDlg2" hidden="1">TRUE</definedName>
    <definedName name="HTML_OBDlg4" hidden="1">TRUE</definedName>
    <definedName name="HTML_OS" hidden="1">0</definedName>
    <definedName name="HTML_PathFile" hidden="1">"C:\WINDOWS\DESKTOP\DOCTORLOVEGROVE\pubs\stats\Bloke7.html"</definedName>
    <definedName name="HTML_Title" hidden="1">"Bloke_pub_results5a"</definedName>
  </definedNames>
  <calcPr fullCalcOnLoad="1"/>
</workbook>
</file>

<file path=xl/sharedStrings.xml><?xml version="1.0" encoding="utf-8"?>
<sst xmlns="http://schemas.openxmlformats.org/spreadsheetml/2006/main" count="111" uniqueCount="110">
  <si>
    <t>Toilets</t>
  </si>
  <si>
    <t>Bar snacks</t>
  </si>
  <si>
    <t>Beer</t>
  </si>
  <si>
    <t>Range</t>
  </si>
  <si>
    <t>Quality</t>
  </si>
  <si>
    <t>Price</t>
  </si>
  <si>
    <t>Service</t>
  </si>
  <si>
    <t>Demeanour</t>
  </si>
  <si>
    <t>subtotal</t>
  </si>
  <si>
    <t>GRAND</t>
  </si>
  <si>
    <t>TOTAL</t>
  </si>
  <si>
    <t>%</t>
  </si>
  <si>
    <t>Remarks</t>
  </si>
  <si>
    <t>out of</t>
  </si>
  <si>
    <t>Atmosphere</t>
  </si>
  <si>
    <t>Summertown Wine Café, Oxford</t>
  </si>
  <si>
    <t>Draft House, Charlotte Street, London</t>
  </si>
  <si>
    <t>Fitzrovia, London</t>
  </si>
  <si>
    <t>Hope, Goodge Street, London</t>
  </si>
  <si>
    <t>Percy and Founders, London</t>
  </si>
  <si>
    <t>King and Queen, Goodge Street, London</t>
  </si>
  <si>
    <t>Stag's Head, Goodge Street, London</t>
  </si>
  <si>
    <t>Horse and Groom, Goodge Street, London</t>
  </si>
  <si>
    <t>Yorkshire Grey, London</t>
  </si>
  <si>
    <t>Crown and Sceptre, London</t>
  </si>
  <si>
    <t>Green Man, Goodge Street, London</t>
  </si>
  <si>
    <t>25th February 2017</t>
  </si>
  <si>
    <t>Bailiff's Tap, Banbury</t>
  </si>
  <si>
    <t>4th March 2017</t>
  </si>
  <si>
    <t>27th March 2017</t>
  </si>
  <si>
    <t>Pilot's, Airside, terminal 3, Heathrow Airport</t>
  </si>
  <si>
    <t>Rosa Mexicano, Miami, USA</t>
  </si>
  <si>
    <t>Hyatt Regency, Miami, USA</t>
  </si>
  <si>
    <t>Concrete Beach Brewery, Miami, USA</t>
  </si>
  <si>
    <t>Rusty Pelican, Miami, USA</t>
  </si>
  <si>
    <t>Budweiser Brew House, Terminal F, airside, Miami International Airport, USA</t>
  </si>
  <si>
    <t>You, Meridien Hotel, Vienna, Austria</t>
  </si>
  <si>
    <t>Flow, Melia Hotel, Vienna, Austria</t>
  </si>
  <si>
    <t>Plachuttas Gasthaus zur Oper, Vienna, Austria</t>
  </si>
  <si>
    <t>Take Off, Landside, Vienna Airport, Austria</t>
  </si>
  <si>
    <t>Strada, airside, Terminal 3, Heathrow airport</t>
  </si>
  <si>
    <t>La Ontina, NH Collection Hotel, Zaragoza, Spain</t>
  </si>
  <si>
    <t>Terraza Las Ocas, Zaragoza, Spain</t>
  </si>
  <si>
    <t>San Siro, Zaragoza, Spain</t>
  </si>
  <si>
    <t>29th March 2017</t>
  </si>
  <si>
    <t>30th March 2017</t>
  </si>
  <si>
    <t>23rd April 2017</t>
  </si>
  <si>
    <t>24th April 2017</t>
  </si>
  <si>
    <t>25th April 2017</t>
  </si>
  <si>
    <t>26th April 2017</t>
  </si>
  <si>
    <t>9th May 2017</t>
  </si>
  <si>
    <t>10th May 2017</t>
  </si>
  <si>
    <t>a bit trendy</t>
  </si>
  <si>
    <t>unique</t>
  </si>
  <si>
    <t>tapas</t>
  </si>
  <si>
    <t>El Foro, Zaragoza, Spain</t>
  </si>
  <si>
    <t>11th May 2017</t>
  </si>
  <si>
    <t>12th May 2017</t>
  </si>
  <si>
    <t>Dehesa Santa Maria, D gates, airside, Barcelona airport, Spain</t>
  </si>
  <si>
    <t>Woodman, Highgate</t>
  </si>
  <si>
    <t>Bull, Highgate</t>
  </si>
  <si>
    <t>Wrestler's, Highgate</t>
  </si>
  <si>
    <t>Red Lion and Sun, Highgate</t>
  </si>
  <si>
    <t>Flask, Highgate</t>
  </si>
  <si>
    <t>Prince of Wales, Highgate</t>
  </si>
  <si>
    <t>Angel, Highgate</t>
  </si>
  <si>
    <t>Duke's Head, Highgate</t>
  </si>
  <si>
    <t>Spaniards, Hampstead Heath</t>
  </si>
  <si>
    <t>Holly Bush, Hampstead</t>
  </si>
  <si>
    <t>Czechoslovak Restaurant, West Hampstead</t>
  </si>
  <si>
    <t>20th May 2017</t>
  </si>
  <si>
    <t>restaurant</t>
  </si>
  <si>
    <t>excellent place for soviet food</t>
  </si>
  <si>
    <t>no peacocks</t>
  </si>
  <si>
    <t>fine selection</t>
  </si>
  <si>
    <t>too many families</t>
  </si>
  <si>
    <t>plenty of good beers</t>
  </si>
  <si>
    <t xml:space="preserve">Pint Shop, Oxford </t>
  </si>
  <si>
    <t xml:space="preserve">Beerd, Oxford </t>
  </si>
  <si>
    <t>7th July 2017</t>
  </si>
  <si>
    <t>opaque pricing policy</t>
  </si>
  <si>
    <t>Canucks Bar and Grill, E gates, Vancouver Airport, Canada</t>
  </si>
  <si>
    <t>21st October 2017</t>
  </si>
  <si>
    <t>Gordon Biersch, Seattle, USA</t>
  </si>
  <si>
    <t>Skillet, Space Needle, Seattle, USA</t>
  </si>
  <si>
    <t>NY Deli, Hyatt, Downtown Seattle, USA</t>
  </si>
  <si>
    <t>Amsterdam Brewhouse, Toronto, Canada</t>
  </si>
  <si>
    <t>Carluccio, A gates, Dubai International Airport, UAE</t>
  </si>
  <si>
    <t>Good Food House, Keelung, Taiwan</t>
  </si>
  <si>
    <t>73 bar, Bangkok, Thailand</t>
  </si>
  <si>
    <t>E11even, Toronto, Canada</t>
  </si>
  <si>
    <t>Bill Bentley, F gates, Bangkok Airport, BKK, Thailand</t>
  </si>
  <si>
    <t>Cherwell Boathouse, Oxford</t>
  </si>
  <si>
    <t>22nd October 2017</t>
  </si>
  <si>
    <t>23rd October 2017</t>
  </si>
  <si>
    <t>25th October 2017</t>
  </si>
  <si>
    <t>27th October 2017</t>
  </si>
  <si>
    <t>1st November 2017</t>
  </si>
  <si>
    <t>13th November 2017</t>
  </si>
  <si>
    <t>16th November 2017</t>
  </si>
  <si>
    <t>18th November 2017</t>
  </si>
  <si>
    <t>20th November 2017</t>
  </si>
  <si>
    <t>in a food court</t>
  </si>
  <si>
    <t>it's a shop with a couple of beer pumps</t>
  </si>
  <si>
    <t>19th December 2017</t>
  </si>
  <si>
    <t>Deddington Arms, Deddington</t>
  </si>
  <si>
    <t>20th December 2017</t>
  </si>
  <si>
    <t>micropub</t>
  </si>
  <si>
    <t>23rd January 2017</t>
  </si>
  <si>
    <t>Old Town Ale and Cider House, Banbury [rating 3268]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</si>
</sst>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3" fillId="36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0" xfId="0" applyFont="1" applyFill="1" applyAlignment="1">
      <alignment/>
    </xf>
    <xf numFmtId="0" fontId="3" fillId="38" borderId="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1" fillId="38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0" xfId="0" applyFont="1" applyFill="1" applyAlignment="1">
      <alignment/>
    </xf>
    <xf numFmtId="9" fontId="1" fillId="38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53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16" fontId="1" fillId="0" borderId="0" xfId="0" applyNumberFormat="1" applyFont="1" applyAlignment="1">
      <alignment/>
    </xf>
    <xf numFmtId="15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Alignment="1">
      <alignment/>
    </xf>
    <xf numFmtId="16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8"/>
  <sheetViews>
    <sheetView tabSelected="1" zoomScale="75" zoomScaleNormal="75" zoomScalePageLayoutView="0" workbookViewId="0" topLeftCell="A1">
      <pane ySplit="3" topLeftCell="A113" activePane="bottomLeft" state="frozen"/>
      <selection pane="topLeft" activeCell="A1" sqref="A1"/>
      <selection pane="bottomLeft" activeCell="N121" sqref="N121"/>
    </sheetView>
  </sheetViews>
  <sheetFormatPr defaultColWidth="8.8515625" defaultRowHeight="12.75" customHeight="1"/>
  <cols>
    <col min="1" max="1" width="37.140625" style="1" customWidth="1"/>
    <col min="2" max="2" width="8.8515625" style="7" customWidth="1"/>
    <col min="3" max="3" width="13.140625" style="11" customWidth="1"/>
    <col min="4" max="5" width="8.8515625" style="19" customWidth="1"/>
    <col min="6" max="6" width="8.8515625" style="20" customWidth="1"/>
    <col min="7" max="7" width="10.421875" style="21" bestFit="1" customWidth="1"/>
    <col min="8" max="8" width="8.8515625" style="28" hidden="1" customWidth="1"/>
    <col min="9" max="9" width="8.8515625" style="42" customWidth="1"/>
    <col min="10" max="10" width="11.7109375" style="27" customWidth="1"/>
    <col min="11" max="11" width="8.8515625" style="28" customWidth="1"/>
    <col min="12" max="12" width="8.8515625" style="32" customWidth="1"/>
    <col min="13" max="13" width="8.8515625" style="36" customWidth="1"/>
    <col min="14" max="14" width="37.00390625" style="7" customWidth="1"/>
    <col min="15" max="16384" width="8.8515625" style="1" customWidth="1"/>
  </cols>
  <sheetData>
    <row r="1" spans="1:14" s="3" customFormat="1" ht="12.75" customHeight="1">
      <c r="A1" s="45"/>
      <c r="B1" s="4" t="s">
        <v>0</v>
      </c>
      <c r="C1" s="8" t="s">
        <v>1</v>
      </c>
      <c r="D1" s="12"/>
      <c r="E1" s="12" t="s">
        <v>2</v>
      </c>
      <c r="F1" s="13"/>
      <c r="G1" s="12"/>
      <c r="H1" s="22"/>
      <c r="I1" s="59" t="s">
        <v>14</v>
      </c>
      <c r="J1" s="60"/>
      <c r="K1" s="22"/>
      <c r="L1" s="29" t="s">
        <v>9</v>
      </c>
      <c r="M1" s="33" t="s">
        <v>11</v>
      </c>
      <c r="N1" s="37" t="s">
        <v>12</v>
      </c>
    </row>
    <row r="2" spans="1:14" s="3" customFormat="1" ht="12.75" customHeight="1">
      <c r="A2" s="46"/>
      <c r="B2" s="5"/>
      <c r="C2" s="9"/>
      <c r="D2" s="14" t="s">
        <v>3</v>
      </c>
      <c r="E2" s="14" t="s">
        <v>4</v>
      </c>
      <c r="F2" s="15" t="s">
        <v>5</v>
      </c>
      <c r="G2" s="14" t="s">
        <v>8</v>
      </c>
      <c r="H2" s="23"/>
      <c r="I2" s="40" t="s">
        <v>6</v>
      </c>
      <c r="J2" s="24" t="s">
        <v>7</v>
      </c>
      <c r="K2" s="23" t="s">
        <v>8</v>
      </c>
      <c r="L2" s="30" t="s">
        <v>10</v>
      </c>
      <c r="M2" s="34"/>
      <c r="N2" s="38"/>
    </row>
    <row r="3" spans="1:14" ht="12.75" customHeight="1">
      <c r="A3" s="39" t="s">
        <v>13</v>
      </c>
      <c r="B3" s="6">
        <v>2</v>
      </c>
      <c r="C3" s="10">
        <v>2</v>
      </c>
      <c r="D3" s="16">
        <v>4</v>
      </c>
      <c r="E3" s="16">
        <v>4</v>
      </c>
      <c r="F3" s="17">
        <v>3</v>
      </c>
      <c r="G3" s="18">
        <f>SUM(D3:F3)</f>
        <v>11</v>
      </c>
      <c r="H3" s="26"/>
      <c r="I3" s="41">
        <v>3</v>
      </c>
      <c r="J3" s="25">
        <v>7</v>
      </c>
      <c r="K3" s="26">
        <f>SUM(I3:J3)</f>
        <v>10</v>
      </c>
      <c r="L3" s="31">
        <f>SUM(B3,C3,G3,K3)</f>
        <v>25</v>
      </c>
      <c r="M3" s="35"/>
      <c r="N3" s="6"/>
    </row>
    <row r="5" ht="12.75" customHeight="1">
      <c r="A5" s="2" t="s">
        <v>108</v>
      </c>
    </row>
    <row r="7" spans="1:13" ht="12.75" customHeight="1">
      <c r="A7" s="44" t="s">
        <v>15</v>
      </c>
      <c r="B7" s="7">
        <v>1.25</v>
      </c>
      <c r="C7" s="11">
        <v>1.25</v>
      </c>
      <c r="D7" s="19">
        <v>1.25</v>
      </c>
      <c r="E7" s="19">
        <v>3</v>
      </c>
      <c r="F7" s="20">
        <v>1</v>
      </c>
      <c r="G7" s="21">
        <f>D7+E7+F7</f>
        <v>5.25</v>
      </c>
      <c r="I7" s="42">
        <v>2</v>
      </c>
      <c r="J7" s="27">
        <v>4.75</v>
      </c>
      <c r="K7" s="28">
        <f>I7+J7</f>
        <v>6.75</v>
      </c>
      <c r="L7" s="32">
        <f>B7+C7+G7+K7</f>
        <v>14.5</v>
      </c>
      <c r="M7" s="43">
        <f>L7/25</f>
        <v>0.58</v>
      </c>
    </row>
    <row r="8" ht="12.75" customHeight="1">
      <c r="M8" s="43"/>
    </row>
    <row r="9" spans="1:13" ht="12.75" customHeight="1">
      <c r="A9" s="2" t="s">
        <v>26</v>
      </c>
      <c r="M9" s="43"/>
    </row>
    <row r="10" ht="12.75" customHeight="1">
      <c r="M10" s="43"/>
    </row>
    <row r="11" spans="1:13" ht="12.75" customHeight="1">
      <c r="A11" s="44" t="s">
        <v>16</v>
      </c>
      <c r="B11" s="7">
        <v>1</v>
      </c>
      <c r="C11" s="11">
        <v>1.5</v>
      </c>
      <c r="D11" s="19">
        <v>3.5</v>
      </c>
      <c r="E11" s="19">
        <v>3</v>
      </c>
      <c r="F11" s="20">
        <v>1.25</v>
      </c>
      <c r="G11" s="21">
        <f aca="true" t="shared" si="0" ref="G11:G20">D11+E11+F11</f>
        <v>7.75</v>
      </c>
      <c r="I11" s="42">
        <v>1.75</v>
      </c>
      <c r="J11" s="27">
        <v>4.25</v>
      </c>
      <c r="K11" s="28">
        <f aca="true" t="shared" si="1" ref="K11:K20">I11+J11</f>
        <v>6</v>
      </c>
      <c r="L11" s="32">
        <f aca="true" t="shared" si="2" ref="L11:L20">B11+C11+G11+K11</f>
        <v>16.25</v>
      </c>
      <c r="M11" s="43">
        <f aca="true" t="shared" si="3" ref="M11:M20">L11/25</f>
        <v>0.65</v>
      </c>
    </row>
    <row r="12" spans="1:13" ht="12.75" customHeight="1">
      <c r="A12" s="44" t="s">
        <v>17</v>
      </c>
      <c r="B12" s="7">
        <v>1</v>
      </c>
      <c r="C12" s="11">
        <v>1</v>
      </c>
      <c r="D12" s="19">
        <v>2.5</v>
      </c>
      <c r="E12" s="19">
        <v>2.25</v>
      </c>
      <c r="F12" s="20">
        <v>1.25</v>
      </c>
      <c r="G12" s="21">
        <f t="shared" si="0"/>
        <v>6</v>
      </c>
      <c r="I12" s="42">
        <v>2</v>
      </c>
      <c r="J12" s="27">
        <v>3.5</v>
      </c>
      <c r="K12" s="28">
        <f t="shared" si="1"/>
        <v>5.5</v>
      </c>
      <c r="L12" s="32">
        <f t="shared" si="2"/>
        <v>13.5</v>
      </c>
      <c r="M12" s="43">
        <f t="shared" si="3"/>
        <v>0.54</v>
      </c>
    </row>
    <row r="13" spans="1:14" ht="12.75" customHeight="1">
      <c r="A13" s="44" t="s">
        <v>18</v>
      </c>
      <c r="B13" s="7">
        <v>1</v>
      </c>
      <c r="C13" s="11">
        <v>1</v>
      </c>
      <c r="D13" s="19">
        <v>1.5</v>
      </c>
      <c r="E13" s="19">
        <v>2</v>
      </c>
      <c r="F13" s="20">
        <v>1.5</v>
      </c>
      <c r="G13" s="21">
        <f t="shared" si="0"/>
        <v>5</v>
      </c>
      <c r="I13" s="42">
        <v>2.25</v>
      </c>
      <c r="J13" s="27">
        <v>3.5</v>
      </c>
      <c r="K13" s="28">
        <f t="shared" si="1"/>
        <v>5.75</v>
      </c>
      <c r="L13" s="32">
        <f t="shared" si="2"/>
        <v>12.75</v>
      </c>
      <c r="M13" s="43">
        <f t="shared" si="3"/>
        <v>0.51</v>
      </c>
      <c r="N13" s="7" t="s">
        <v>52</v>
      </c>
    </row>
    <row r="14" spans="1:13" ht="12.75" customHeight="1">
      <c r="A14" s="44" t="s">
        <v>19</v>
      </c>
      <c r="B14" s="7">
        <v>1.25</v>
      </c>
      <c r="C14" s="11">
        <v>0.75</v>
      </c>
      <c r="D14" s="19">
        <v>1</v>
      </c>
      <c r="E14" s="19">
        <v>2</v>
      </c>
      <c r="F14" s="20">
        <v>1</v>
      </c>
      <c r="G14" s="21">
        <f t="shared" si="0"/>
        <v>4</v>
      </c>
      <c r="I14" s="42">
        <v>1.5</v>
      </c>
      <c r="J14" s="27">
        <v>3</v>
      </c>
      <c r="K14" s="28">
        <f t="shared" si="1"/>
        <v>4.5</v>
      </c>
      <c r="L14" s="32">
        <f t="shared" si="2"/>
        <v>10.5</v>
      </c>
      <c r="M14" s="43">
        <f t="shared" si="3"/>
        <v>0.42</v>
      </c>
    </row>
    <row r="15" spans="1:13" ht="12.75" customHeight="1">
      <c r="A15" s="44" t="s">
        <v>20</v>
      </c>
      <c r="B15" s="7">
        <v>1</v>
      </c>
      <c r="C15" s="11">
        <v>1.25</v>
      </c>
      <c r="D15" s="19">
        <v>3</v>
      </c>
      <c r="E15" s="19">
        <v>2.5</v>
      </c>
      <c r="F15" s="20">
        <v>1.5</v>
      </c>
      <c r="G15" s="21">
        <f t="shared" si="0"/>
        <v>7</v>
      </c>
      <c r="I15" s="42">
        <v>1.5</v>
      </c>
      <c r="J15" s="27">
        <v>4.25</v>
      </c>
      <c r="K15" s="28">
        <f t="shared" si="1"/>
        <v>5.75</v>
      </c>
      <c r="L15" s="32">
        <f t="shared" si="2"/>
        <v>15</v>
      </c>
      <c r="M15" s="43">
        <f t="shared" si="3"/>
        <v>0.6</v>
      </c>
    </row>
    <row r="16" spans="1:13" ht="12.75" customHeight="1">
      <c r="A16" s="44" t="s">
        <v>21</v>
      </c>
      <c r="B16" s="7">
        <v>1</v>
      </c>
      <c r="C16" s="11">
        <v>1.25</v>
      </c>
      <c r="D16" s="19">
        <v>2.25</v>
      </c>
      <c r="E16" s="19">
        <v>2.25</v>
      </c>
      <c r="F16" s="20">
        <v>1.5</v>
      </c>
      <c r="G16" s="21">
        <f t="shared" si="0"/>
        <v>6</v>
      </c>
      <c r="I16" s="42">
        <v>1.5</v>
      </c>
      <c r="J16" s="27">
        <v>3.75</v>
      </c>
      <c r="K16" s="28">
        <f t="shared" si="1"/>
        <v>5.25</v>
      </c>
      <c r="L16" s="32">
        <f t="shared" si="2"/>
        <v>13.5</v>
      </c>
      <c r="M16" s="43">
        <f t="shared" si="3"/>
        <v>0.54</v>
      </c>
    </row>
    <row r="17" spans="1:13" ht="12.75" customHeight="1">
      <c r="A17" s="44" t="s">
        <v>22</v>
      </c>
      <c r="B17" s="7">
        <v>1</v>
      </c>
      <c r="C17" s="11">
        <v>1</v>
      </c>
      <c r="D17" s="19">
        <v>1.5</v>
      </c>
      <c r="E17" s="19">
        <v>2</v>
      </c>
      <c r="F17" s="20">
        <v>2.25</v>
      </c>
      <c r="G17" s="21">
        <f t="shared" si="0"/>
        <v>5.75</v>
      </c>
      <c r="I17" s="42">
        <v>1.75</v>
      </c>
      <c r="J17" s="27">
        <v>4.5</v>
      </c>
      <c r="K17" s="28">
        <f t="shared" si="1"/>
        <v>6.25</v>
      </c>
      <c r="L17" s="32">
        <f t="shared" si="2"/>
        <v>14</v>
      </c>
      <c r="M17" s="43">
        <f t="shared" si="3"/>
        <v>0.56</v>
      </c>
    </row>
    <row r="18" spans="1:13" ht="12.75" customHeight="1">
      <c r="A18" s="44" t="s">
        <v>23</v>
      </c>
      <c r="B18" s="7">
        <v>1</v>
      </c>
      <c r="C18" s="11">
        <v>1</v>
      </c>
      <c r="D18" s="19">
        <v>1.5</v>
      </c>
      <c r="E18" s="19">
        <v>2</v>
      </c>
      <c r="F18" s="20">
        <v>2.25</v>
      </c>
      <c r="G18" s="21">
        <f t="shared" si="0"/>
        <v>5.75</v>
      </c>
      <c r="I18" s="42">
        <v>1.75</v>
      </c>
      <c r="J18" s="27">
        <v>4</v>
      </c>
      <c r="K18" s="28">
        <f t="shared" si="1"/>
        <v>5.75</v>
      </c>
      <c r="L18" s="32">
        <f t="shared" si="2"/>
        <v>13.5</v>
      </c>
      <c r="M18" s="43">
        <f t="shared" si="3"/>
        <v>0.54</v>
      </c>
    </row>
    <row r="19" spans="1:13" ht="12.75" customHeight="1">
      <c r="A19" s="44" t="s">
        <v>24</v>
      </c>
      <c r="B19" s="7">
        <v>1.25</v>
      </c>
      <c r="C19" s="11">
        <v>1.25</v>
      </c>
      <c r="D19" s="19">
        <v>2</v>
      </c>
      <c r="E19" s="19">
        <v>2.5</v>
      </c>
      <c r="F19" s="20">
        <v>1.25</v>
      </c>
      <c r="G19" s="21">
        <f t="shared" si="0"/>
        <v>5.75</v>
      </c>
      <c r="I19" s="42">
        <v>0.5</v>
      </c>
      <c r="J19" s="27">
        <v>4.25</v>
      </c>
      <c r="K19" s="28">
        <f t="shared" si="1"/>
        <v>4.75</v>
      </c>
      <c r="L19" s="32">
        <f t="shared" si="2"/>
        <v>13</v>
      </c>
      <c r="M19" s="43">
        <f t="shared" si="3"/>
        <v>0.52</v>
      </c>
    </row>
    <row r="20" spans="1:13" ht="12.75" customHeight="1">
      <c r="A20" s="44" t="s">
        <v>25</v>
      </c>
      <c r="B20" s="7">
        <v>1</v>
      </c>
      <c r="C20" s="11">
        <v>1</v>
      </c>
      <c r="D20" s="19">
        <v>3</v>
      </c>
      <c r="E20" s="19">
        <v>2.5</v>
      </c>
      <c r="F20" s="20">
        <v>1.5</v>
      </c>
      <c r="G20" s="21">
        <f t="shared" si="0"/>
        <v>7</v>
      </c>
      <c r="I20" s="42">
        <v>2</v>
      </c>
      <c r="J20" s="27">
        <v>4.5</v>
      </c>
      <c r="K20" s="28">
        <f t="shared" si="1"/>
        <v>6.5</v>
      </c>
      <c r="L20" s="32">
        <f t="shared" si="2"/>
        <v>15.5</v>
      </c>
      <c r="M20" s="43">
        <f t="shared" si="3"/>
        <v>0.62</v>
      </c>
    </row>
    <row r="21" ht="12.75" customHeight="1">
      <c r="M21" s="43"/>
    </row>
    <row r="22" spans="1:13" ht="12.75" customHeight="1">
      <c r="A22" s="2" t="s">
        <v>28</v>
      </c>
      <c r="M22" s="43"/>
    </row>
    <row r="23" spans="1:13" ht="12.75" customHeight="1">
      <c r="A23" s="2"/>
      <c r="M23" s="43"/>
    </row>
    <row r="24" spans="1:14" ht="12.75" customHeight="1">
      <c r="A24" s="1" t="s">
        <v>27</v>
      </c>
      <c r="B24" s="7">
        <v>0.75</v>
      </c>
      <c r="C24" s="11">
        <v>0.75</v>
      </c>
      <c r="D24" s="19">
        <v>3.5</v>
      </c>
      <c r="E24" s="19">
        <v>3.25</v>
      </c>
      <c r="F24" s="20">
        <v>2.5</v>
      </c>
      <c r="G24" s="21">
        <f>D24+E24+F24</f>
        <v>9.25</v>
      </c>
      <c r="I24" s="42">
        <v>2.25</v>
      </c>
      <c r="J24" s="27">
        <v>4</v>
      </c>
      <c r="K24" s="28">
        <f>I24+J24</f>
        <v>6.25</v>
      </c>
      <c r="L24" s="32">
        <f>B24+C24+G24+K24</f>
        <v>17</v>
      </c>
      <c r="M24" s="43">
        <f>L24/25</f>
        <v>0.68</v>
      </c>
      <c r="N24" s="7" t="s">
        <v>53</v>
      </c>
    </row>
    <row r="25" ht="12.75" customHeight="1">
      <c r="M25" s="43"/>
    </row>
    <row r="26" spans="1:13" ht="12.75" customHeight="1">
      <c r="A26" s="2" t="s">
        <v>29</v>
      </c>
      <c r="M26" s="43"/>
    </row>
    <row r="27" spans="1:13" ht="12.75" customHeight="1">
      <c r="A27" s="2"/>
      <c r="M27" s="43"/>
    </row>
    <row r="28" spans="1:13" ht="12.75" customHeight="1">
      <c r="A28" s="1" t="s">
        <v>30</v>
      </c>
      <c r="B28" s="7">
        <v>1</v>
      </c>
      <c r="C28" s="11">
        <v>0.5</v>
      </c>
      <c r="D28" s="19">
        <v>1</v>
      </c>
      <c r="E28" s="19">
        <v>2</v>
      </c>
      <c r="F28" s="20">
        <v>0.5</v>
      </c>
      <c r="G28" s="21">
        <f>D28+E28+F28</f>
        <v>3.5</v>
      </c>
      <c r="I28" s="42">
        <v>2.25</v>
      </c>
      <c r="J28" s="27">
        <v>2.75</v>
      </c>
      <c r="K28" s="28">
        <f>I28+J28</f>
        <v>5</v>
      </c>
      <c r="L28" s="32">
        <f>B28+C28+G28+K28</f>
        <v>10</v>
      </c>
      <c r="M28" s="43">
        <f>L28/25</f>
        <v>0.4</v>
      </c>
    </row>
    <row r="29" spans="1:13" ht="12.75" customHeight="1">
      <c r="A29" s="1" t="s">
        <v>31</v>
      </c>
      <c r="B29" s="7">
        <v>1</v>
      </c>
      <c r="C29" s="11">
        <v>1</v>
      </c>
      <c r="D29" s="19">
        <v>1.5</v>
      </c>
      <c r="E29" s="19">
        <v>2</v>
      </c>
      <c r="F29" s="20">
        <v>1</v>
      </c>
      <c r="G29" s="21">
        <f>D29+E29+F29</f>
        <v>4.5</v>
      </c>
      <c r="I29" s="42">
        <v>2.5</v>
      </c>
      <c r="J29" s="27">
        <v>4</v>
      </c>
      <c r="K29" s="28">
        <f>I29+J29</f>
        <v>6.5</v>
      </c>
      <c r="L29" s="32">
        <f>B29+C29+G29+K29</f>
        <v>13</v>
      </c>
      <c r="M29" s="43">
        <f>L29/25</f>
        <v>0.52</v>
      </c>
    </row>
    <row r="30" spans="1:13" ht="12.75" customHeight="1">
      <c r="A30" s="1" t="s">
        <v>32</v>
      </c>
      <c r="B30" s="7">
        <v>1.25</v>
      </c>
      <c r="C30" s="11">
        <v>0.5</v>
      </c>
      <c r="F30" s="20">
        <v>0.25</v>
      </c>
      <c r="G30" s="21">
        <f>D30+E30+F30</f>
        <v>0.25</v>
      </c>
      <c r="I30" s="42">
        <v>1</v>
      </c>
      <c r="J30" s="27">
        <v>2.75</v>
      </c>
      <c r="K30" s="28">
        <f>I30+J30</f>
        <v>3.75</v>
      </c>
      <c r="L30" s="32">
        <f>B30+C30+G30+K30</f>
        <v>5.75</v>
      </c>
      <c r="M30" s="43">
        <f>L30/25</f>
        <v>0.23</v>
      </c>
    </row>
    <row r="31" ht="12.75" customHeight="1">
      <c r="M31" s="43"/>
    </row>
    <row r="32" spans="1:13" ht="12.75" customHeight="1">
      <c r="A32" s="53" t="s">
        <v>44</v>
      </c>
      <c r="M32" s="43"/>
    </row>
    <row r="33" ht="12.75" customHeight="1">
      <c r="M33" s="43"/>
    </row>
    <row r="34" spans="1:13" ht="12.75" customHeight="1">
      <c r="A34" s="1" t="s">
        <v>33</v>
      </c>
      <c r="B34" s="7">
        <v>1.5</v>
      </c>
      <c r="C34" s="11">
        <v>1</v>
      </c>
      <c r="D34" s="19">
        <v>4</v>
      </c>
      <c r="E34" s="19">
        <v>2.75</v>
      </c>
      <c r="F34" s="20">
        <v>0.5</v>
      </c>
      <c r="G34" s="21">
        <f>D34+E34+F34</f>
        <v>7.25</v>
      </c>
      <c r="I34" s="42">
        <v>2</v>
      </c>
      <c r="J34" s="27">
        <v>4</v>
      </c>
      <c r="K34" s="28">
        <f>I34+J34</f>
        <v>6</v>
      </c>
      <c r="L34" s="32">
        <f>B34+C34+G34+K34</f>
        <v>15.75</v>
      </c>
      <c r="M34" s="43">
        <f>L34/25</f>
        <v>0.63</v>
      </c>
    </row>
    <row r="35" spans="1:13" ht="12.75" customHeight="1">
      <c r="A35" s="1" t="s">
        <v>34</v>
      </c>
      <c r="B35" s="7">
        <v>1</v>
      </c>
      <c r="C35" s="11">
        <v>0.75</v>
      </c>
      <c r="D35" s="19">
        <v>1</v>
      </c>
      <c r="E35" s="19">
        <v>2</v>
      </c>
      <c r="F35" s="20">
        <v>1</v>
      </c>
      <c r="G35" s="21">
        <f>D35+E35+F35</f>
        <v>4</v>
      </c>
      <c r="I35" s="42">
        <v>1.5</v>
      </c>
      <c r="J35" s="27">
        <v>3.25</v>
      </c>
      <c r="K35" s="28">
        <f>I35+J35</f>
        <v>4.75</v>
      </c>
      <c r="L35" s="32">
        <f>B35+C35+G35+K35</f>
        <v>10.5</v>
      </c>
      <c r="M35" s="43">
        <f>L35/25</f>
        <v>0.42</v>
      </c>
    </row>
    <row r="36" ht="12.75" customHeight="1">
      <c r="M36" s="43"/>
    </row>
    <row r="37" spans="1:13" ht="12.75" customHeight="1">
      <c r="A37" s="2" t="s">
        <v>45</v>
      </c>
      <c r="M37" s="43"/>
    </row>
    <row r="38" ht="12.75" customHeight="1">
      <c r="M38" s="43"/>
    </row>
    <row r="39" spans="1:13" ht="12.75" customHeight="1">
      <c r="A39" s="44" t="s">
        <v>35</v>
      </c>
      <c r="B39" s="7">
        <v>0.75</v>
      </c>
      <c r="C39" s="11">
        <v>1.25</v>
      </c>
      <c r="D39" s="19">
        <v>1</v>
      </c>
      <c r="E39" s="19">
        <v>2</v>
      </c>
      <c r="F39" s="20">
        <v>0.5</v>
      </c>
      <c r="G39" s="21">
        <f>D39+E39+F39</f>
        <v>3.5</v>
      </c>
      <c r="I39" s="42">
        <v>0.75</v>
      </c>
      <c r="J39" s="27">
        <v>1.25</v>
      </c>
      <c r="K39" s="28">
        <f>I39+J39</f>
        <v>2</v>
      </c>
      <c r="L39" s="32">
        <f>B39+C39+G39+K39</f>
        <v>7.5</v>
      </c>
      <c r="M39" s="43">
        <f>L39/25</f>
        <v>0.3</v>
      </c>
    </row>
    <row r="40" ht="12.75" customHeight="1">
      <c r="M40" s="43"/>
    </row>
    <row r="41" spans="1:13" ht="12.75" customHeight="1">
      <c r="A41" s="2" t="s">
        <v>46</v>
      </c>
      <c r="M41" s="43"/>
    </row>
    <row r="42" ht="12.75" customHeight="1">
      <c r="M42" s="43"/>
    </row>
    <row r="43" spans="1:13" ht="12.75" customHeight="1">
      <c r="A43" s="1" t="s">
        <v>36</v>
      </c>
      <c r="B43" s="7">
        <v>1.25</v>
      </c>
      <c r="C43" s="11">
        <v>0.75</v>
      </c>
      <c r="D43" s="19">
        <v>1</v>
      </c>
      <c r="E43" s="19">
        <v>2</v>
      </c>
      <c r="F43" s="20">
        <v>0.5</v>
      </c>
      <c r="G43" s="21">
        <f>D43+E43+F43</f>
        <v>3.5</v>
      </c>
      <c r="I43" s="42">
        <v>3</v>
      </c>
      <c r="J43" s="27">
        <v>4</v>
      </c>
      <c r="K43" s="28">
        <f>I43+J43</f>
        <v>7</v>
      </c>
      <c r="L43" s="32">
        <f>B43+C43+G43+K43</f>
        <v>12.5</v>
      </c>
      <c r="M43" s="43">
        <f>L43/25</f>
        <v>0.5</v>
      </c>
    </row>
    <row r="44" ht="12.75" customHeight="1">
      <c r="M44" s="43"/>
    </row>
    <row r="45" spans="1:13" ht="12.75" customHeight="1">
      <c r="A45" s="2" t="s">
        <v>47</v>
      </c>
      <c r="M45" s="43"/>
    </row>
    <row r="46" ht="12.75" customHeight="1">
      <c r="M46" s="43"/>
    </row>
    <row r="47" spans="1:13" ht="12.75" customHeight="1">
      <c r="A47" s="1" t="s">
        <v>37</v>
      </c>
      <c r="B47" s="7">
        <v>1.25</v>
      </c>
      <c r="C47" s="11">
        <v>0.75</v>
      </c>
      <c r="D47" s="19">
        <v>0.75</v>
      </c>
      <c r="E47" s="19">
        <v>2</v>
      </c>
      <c r="F47" s="20">
        <v>0.5</v>
      </c>
      <c r="G47" s="21">
        <f>D47+E47+F47</f>
        <v>3.25</v>
      </c>
      <c r="I47" s="42">
        <v>2.5</v>
      </c>
      <c r="J47" s="27">
        <v>3.25</v>
      </c>
      <c r="K47" s="28">
        <f>I47+J47</f>
        <v>5.75</v>
      </c>
      <c r="L47" s="32">
        <f>B47+C47+G47+K47</f>
        <v>11</v>
      </c>
      <c r="M47" s="43">
        <f>L47/25</f>
        <v>0.44</v>
      </c>
    </row>
    <row r="48" ht="12.75" customHeight="1">
      <c r="M48" s="43"/>
    </row>
    <row r="49" spans="1:13" ht="12.75" customHeight="1">
      <c r="A49" s="2" t="s">
        <v>48</v>
      </c>
      <c r="M49" s="43"/>
    </row>
    <row r="50" ht="12.75" customHeight="1">
      <c r="M50" s="43"/>
    </row>
    <row r="51" spans="1:13" ht="12.75" customHeight="1">
      <c r="A51" s="1" t="s">
        <v>38</v>
      </c>
      <c r="B51" s="7">
        <v>1.25</v>
      </c>
      <c r="C51" s="11">
        <v>1</v>
      </c>
      <c r="D51" s="19">
        <v>1.25</v>
      </c>
      <c r="E51" s="19">
        <v>3</v>
      </c>
      <c r="F51" s="20">
        <v>0.5</v>
      </c>
      <c r="G51" s="21">
        <f>D51+E51+F51</f>
        <v>4.75</v>
      </c>
      <c r="I51" s="42">
        <v>1</v>
      </c>
      <c r="J51" s="27">
        <v>3.75</v>
      </c>
      <c r="K51" s="28">
        <f>I51+J51</f>
        <v>4.75</v>
      </c>
      <c r="L51" s="32">
        <f>B51+C51+G51+K51</f>
        <v>11.75</v>
      </c>
      <c r="M51" s="43">
        <f>L51/25</f>
        <v>0.47</v>
      </c>
    </row>
    <row r="52" ht="12.75" customHeight="1">
      <c r="M52" s="43"/>
    </row>
    <row r="53" spans="1:13" ht="12.75" customHeight="1">
      <c r="A53" s="2" t="s">
        <v>49</v>
      </c>
      <c r="M53" s="43"/>
    </row>
    <row r="54" ht="12.75" customHeight="1">
      <c r="M54" s="43"/>
    </row>
    <row r="55" spans="1:13" ht="12.75" customHeight="1">
      <c r="A55" s="1" t="s">
        <v>39</v>
      </c>
      <c r="B55" s="7">
        <v>0.75</v>
      </c>
      <c r="C55" s="11">
        <v>1.5</v>
      </c>
      <c r="D55" s="19">
        <v>1.75</v>
      </c>
      <c r="E55" s="19">
        <v>2</v>
      </c>
      <c r="F55" s="20">
        <v>0.5</v>
      </c>
      <c r="G55" s="21">
        <f>D55+E55+F55</f>
        <v>4.25</v>
      </c>
      <c r="I55" s="42">
        <v>1.25</v>
      </c>
      <c r="J55" s="27">
        <v>2</v>
      </c>
      <c r="K55" s="28">
        <f>I55+J55</f>
        <v>3.25</v>
      </c>
      <c r="L55" s="32">
        <f>B55+C55+G55+K55</f>
        <v>9.75</v>
      </c>
      <c r="M55" s="43">
        <f>L55/25</f>
        <v>0.39</v>
      </c>
    </row>
    <row r="56" ht="12.75" customHeight="1">
      <c r="M56" s="43"/>
    </row>
    <row r="57" spans="1:13" ht="12.75" customHeight="1">
      <c r="A57" s="2" t="s">
        <v>50</v>
      </c>
      <c r="M57" s="43"/>
    </row>
    <row r="58" ht="12.75" customHeight="1">
      <c r="M58" s="43"/>
    </row>
    <row r="59" spans="1:13" ht="12.75" customHeight="1">
      <c r="A59" s="1" t="s">
        <v>40</v>
      </c>
      <c r="B59" s="7">
        <v>0.75</v>
      </c>
      <c r="C59" s="11">
        <v>1</v>
      </c>
      <c r="D59" s="19">
        <v>1</v>
      </c>
      <c r="E59" s="19">
        <v>2</v>
      </c>
      <c r="F59" s="20">
        <v>0.75</v>
      </c>
      <c r="G59" s="21">
        <f>D59+E59+F59</f>
        <v>3.75</v>
      </c>
      <c r="I59" s="42">
        <v>1</v>
      </c>
      <c r="J59" s="27">
        <v>2.25</v>
      </c>
      <c r="K59" s="28">
        <f>I59+J59</f>
        <v>3.25</v>
      </c>
      <c r="L59" s="32">
        <f>B59+C59+G59+K59</f>
        <v>8.75</v>
      </c>
      <c r="M59" s="43">
        <f>L59/25</f>
        <v>0.35</v>
      </c>
    </row>
    <row r="60" spans="1:14" ht="12.75" customHeight="1">
      <c r="A60" s="1" t="s">
        <v>41</v>
      </c>
      <c r="B60" s="7">
        <v>1</v>
      </c>
      <c r="C60" s="11">
        <v>2</v>
      </c>
      <c r="D60" s="19">
        <v>1</v>
      </c>
      <c r="E60" s="19">
        <v>2</v>
      </c>
      <c r="F60" s="20">
        <v>1.5</v>
      </c>
      <c r="G60" s="21">
        <f>D60+E60+F60</f>
        <v>4.5</v>
      </c>
      <c r="I60" s="42">
        <v>2.5</v>
      </c>
      <c r="J60" s="27">
        <v>3.25</v>
      </c>
      <c r="K60" s="28">
        <f>I60+J60</f>
        <v>5.75</v>
      </c>
      <c r="L60" s="32">
        <f>B60+C60+G60+K60</f>
        <v>13.25</v>
      </c>
      <c r="M60" s="43">
        <f>L60/25</f>
        <v>0.53</v>
      </c>
      <c r="N60" s="7" t="s">
        <v>54</v>
      </c>
    </row>
    <row r="61" ht="12.75" customHeight="1">
      <c r="M61" s="43"/>
    </row>
    <row r="62" spans="1:13" ht="12.75" customHeight="1">
      <c r="A62" s="2" t="s">
        <v>51</v>
      </c>
      <c r="M62" s="43"/>
    </row>
    <row r="63" ht="12.75" customHeight="1">
      <c r="M63" s="43"/>
    </row>
    <row r="64" spans="1:13" ht="12.75" customHeight="1">
      <c r="A64" s="1" t="s">
        <v>42</v>
      </c>
      <c r="B64" s="7">
        <v>0.75</v>
      </c>
      <c r="C64" s="11">
        <v>0.75</v>
      </c>
      <c r="D64" s="19">
        <v>1</v>
      </c>
      <c r="E64" s="19">
        <v>2</v>
      </c>
      <c r="F64" s="20">
        <v>1.5</v>
      </c>
      <c r="G64" s="21">
        <f>D64+E64+F64</f>
        <v>4.5</v>
      </c>
      <c r="I64" s="42">
        <v>2.75</v>
      </c>
      <c r="J64" s="27">
        <v>4.25</v>
      </c>
      <c r="K64" s="28">
        <f>I64+J64</f>
        <v>7</v>
      </c>
      <c r="L64" s="32">
        <f>B64+C64+G64+K64</f>
        <v>13</v>
      </c>
      <c r="M64" s="43">
        <f>L64/25</f>
        <v>0.52</v>
      </c>
    </row>
    <row r="65" spans="1:13" ht="12.75" customHeight="1">
      <c r="A65" s="1" t="s">
        <v>43</v>
      </c>
      <c r="B65" s="7">
        <v>1</v>
      </c>
      <c r="C65" s="11">
        <v>2</v>
      </c>
      <c r="D65" s="19">
        <v>1</v>
      </c>
      <c r="E65" s="19">
        <v>2</v>
      </c>
      <c r="F65" s="20">
        <v>2.25</v>
      </c>
      <c r="G65" s="21">
        <f>D65+E65+F65</f>
        <v>5.25</v>
      </c>
      <c r="I65" s="42">
        <v>3</v>
      </c>
      <c r="J65" s="27">
        <v>4</v>
      </c>
      <c r="K65" s="28">
        <f>I65+J65</f>
        <v>7</v>
      </c>
      <c r="L65" s="32">
        <f>B65+C65+G65+K65</f>
        <v>15.25</v>
      </c>
      <c r="M65" s="43">
        <f>L65/25</f>
        <v>0.61</v>
      </c>
    </row>
    <row r="66" spans="1:13" ht="12.75" customHeight="1">
      <c r="A66" s="56"/>
      <c r="M66" s="43"/>
    </row>
    <row r="67" spans="1:13" ht="12.75" customHeight="1">
      <c r="A67" s="2" t="s">
        <v>56</v>
      </c>
      <c r="M67" s="43"/>
    </row>
    <row r="68" spans="1:13" ht="12.75" customHeight="1">
      <c r="A68" s="44"/>
      <c r="M68" s="43"/>
    </row>
    <row r="69" spans="1:14" ht="12.75" customHeight="1">
      <c r="A69" s="44" t="s">
        <v>55</v>
      </c>
      <c r="B69" s="7">
        <v>1</v>
      </c>
      <c r="C69" s="11">
        <v>1</v>
      </c>
      <c r="D69" s="19">
        <v>0.75</v>
      </c>
      <c r="E69" s="19">
        <v>2</v>
      </c>
      <c r="F69" s="20">
        <v>2</v>
      </c>
      <c r="G69" s="21">
        <f>D69+E69+F69</f>
        <v>4.75</v>
      </c>
      <c r="I69" s="42">
        <v>2</v>
      </c>
      <c r="J69" s="27">
        <v>4</v>
      </c>
      <c r="K69" s="28">
        <f>I69+J69</f>
        <v>6</v>
      </c>
      <c r="L69" s="32">
        <f>B69+C69+G69+K69</f>
        <v>12.75</v>
      </c>
      <c r="M69" s="43">
        <f>L69/25</f>
        <v>0.51</v>
      </c>
      <c r="N69" s="7" t="s">
        <v>71</v>
      </c>
    </row>
    <row r="70" spans="1:13" ht="12.75" customHeight="1">
      <c r="A70" s="44"/>
      <c r="M70" s="43"/>
    </row>
    <row r="71" spans="1:13" ht="12.75" customHeight="1">
      <c r="A71" s="50" t="s">
        <v>57</v>
      </c>
      <c r="M71" s="43"/>
    </row>
    <row r="72" spans="1:13" ht="12.75" customHeight="1">
      <c r="A72" s="44"/>
      <c r="M72" s="43"/>
    </row>
    <row r="73" spans="1:13" ht="12.75" customHeight="1">
      <c r="A73" s="1" t="s">
        <v>58</v>
      </c>
      <c r="B73" s="7">
        <v>1</v>
      </c>
      <c r="C73" s="11">
        <v>2</v>
      </c>
      <c r="D73" s="19">
        <v>1</v>
      </c>
      <c r="E73" s="19">
        <v>2</v>
      </c>
      <c r="F73" s="20">
        <v>1.25</v>
      </c>
      <c r="G73" s="21">
        <f aca="true" t="shared" si="4" ref="G73:G81">D73+E73+F73</f>
        <v>4.25</v>
      </c>
      <c r="I73" s="42">
        <v>1.5</v>
      </c>
      <c r="J73" s="27">
        <v>2.25</v>
      </c>
      <c r="K73" s="28">
        <f aca="true" t="shared" si="5" ref="K73:K81">I73+J73</f>
        <v>3.75</v>
      </c>
      <c r="L73" s="32">
        <f aca="true" t="shared" si="6" ref="L73:L81">B73+C73+G73+K73</f>
        <v>11</v>
      </c>
      <c r="M73" s="43">
        <f aca="true" t="shared" si="7" ref="M73:M81">L73/25</f>
        <v>0.44</v>
      </c>
    </row>
    <row r="74" spans="1:13" ht="12.75" customHeight="1">
      <c r="A74" s="2"/>
      <c r="M74" s="43"/>
    </row>
    <row r="75" spans="1:13" ht="12.75" customHeight="1">
      <c r="A75" s="2" t="s">
        <v>70</v>
      </c>
      <c r="M75" s="43"/>
    </row>
    <row r="76" spans="1:13" ht="12.75" customHeight="1">
      <c r="A76" s="44"/>
      <c r="M76" s="43"/>
    </row>
    <row r="77" spans="1:13" ht="12.75" customHeight="1">
      <c r="A77" s="44" t="s">
        <v>59</v>
      </c>
      <c r="B77" s="7">
        <v>1</v>
      </c>
      <c r="C77" s="11">
        <v>1</v>
      </c>
      <c r="D77" s="19">
        <v>3.5</v>
      </c>
      <c r="E77" s="19">
        <v>2</v>
      </c>
      <c r="F77" s="20">
        <v>1.25</v>
      </c>
      <c r="G77" s="21">
        <f t="shared" si="4"/>
        <v>6.75</v>
      </c>
      <c r="I77" s="42">
        <v>2.25</v>
      </c>
      <c r="J77" s="27">
        <v>3.75</v>
      </c>
      <c r="K77" s="28">
        <f t="shared" si="5"/>
        <v>6</v>
      </c>
      <c r="L77" s="32">
        <f t="shared" si="6"/>
        <v>14.75</v>
      </c>
      <c r="M77" s="43">
        <f t="shared" si="7"/>
        <v>0.59</v>
      </c>
    </row>
    <row r="78" spans="1:14" ht="12.75" customHeight="1">
      <c r="A78" s="52" t="s">
        <v>60</v>
      </c>
      <c r="B78" s="7">
        <v>2</v>
      </c>
      <c r="C78" s="11">
        <v>1</v>
      </c>
      <c r="D78" s="19">
        <v>3</v>
      </c>
      <c r="E78" s="19">
        <v>3</v>
      </c>
      <c r="F78" s="20">
        <v>0.5</v>
      </c>
      <c r="G78" s="21">
        <f t="shared" si="4"/>
        <v>6.5</v>
      </c>
      <c r="I78" s="42">
        <v>3</v>
      </c>
      <c r="J78" s="27">
        <v>5</v>
      </c>
      <c r="K78" s="28">
        <f t="shared" si="5"/>
        <v>8</v>
      </c>
      <c r="L78" s="32">
        <f t="shared" si="6"/>
        <v>17.5</v>
      </c>
      <c r="M78" s="43">
        <f t="shared" si="7"/>
        <v>0.7</v>
      </c>
      <c r="N78" s="7" t="s">
        <v>74</v>
      </c>
    </row>
    <row r="79" spans="1:13" ht="12.75" customHeight="1">
      <c r="A79" s="1" t="s">
        <v>61</v>
      </c>
      <c r="B79" s="7">
        <v>1</v>
      </c>
      <c r="C79" s="11">
        <v>1.25</v>
      </c>
      <c r="D79" s="19">
        <v>2</v>
      </c>
      <c r="E79" s="19">
        <v>2.25</v>
      </c>
      <c r="F79" s="20">
        <v>1.25</v>
      </c>
      <c r="G79" s="21">
        <f t="shared" si="4"/>
        <v>5.5</v>
      </c>
      <c r="I79" s="42">
        <v>1.5</v>
      </c>
      <c r="J79" s="27">
        <v>4.5</v>
      </c>
      <c r="K79" s="28">
        <f t="shared" si="5"/>
        <v>6</v>
      </c>
      <c r="L79" s="32">
        <f t="shared" si="6"/>
        <v>13.75</v>
      </c>
      <c r="M79" s="43">
        <f t="shared" si="7"/>
        <v>0.55</v>
      </c>
    </row>
    <row r="80" spans="1:13" ht="12.75" customHeight="1">
      <c r="A80" s="1" t="s">
        <v>62</v>
      </c>
      <c r="B80" s="7">
        <v>1.25</v>
      </c>
      <c r="C80" s="11">
        <v>1</v>
      </c>
      <c r="D80" s="19">
        <v>2.5</v>
      </c>
      <c r="E80" s="19">
        <v>2</v>
      </c>
      <c r="F80" s="20">
        <v>1.25</v>
      </c>
      <c r="G80" s="21">
        <f t="shared" si="4"/>
        <v>5.75</v>
      </c>
      <c r="I80" s="42">
        <v>1.5</v>
      </c>
      <c r="J80" s="27">
        <v>4.5</v>
      </c>
      <c r="K80" s="28">
        <f t="shared" si="5"/>
        <v>6</v>
      </c>
      <c r="L80" s="32">
        <f t="shared" si="6"/>
        <v>14</v>
      </c>
      <c r="M80" s="43">
        <f t="shared" si="7"/>
        <v>0.56</v>
      </c>
    </row>
    <row r="81" spans="1:14" ht="12.75" customHeight="1">
      <c r="A81" s="1" t="s">
        <v>63</v>
      </c>
      <c r="B81" s="7">
        <v>1</v>
      </c>
      <c r="C81" s="11">
        <v>1</v>
      </c>
      <c r="D81" s="19">
        <v>3.5</v>
      </c>
      <c r="E81" s="19">
        <v>1.75</v>
      </c>
      <c r="F81" s="20">
        <v>0.75</v>
      </c>
      <c r="G81" s="21">
        <f t="shared" si="4"/>
        <v>6</v>
      </c>
      <c r="I81" s="42">
        <v>1.75</v>
      </c>
      <c r="J81" s="27">
        <v>4.75</v>
      </c>
      <c r="K81" s="28">
        <f t="shared" si="5"/>
        <v>6.5</v>
      </c>
      <c r="L81" s="32">
        <f t="shared" si="6"/>
        <v>14.5</v>
      </c>
      <c r="M81" s="43">
        <f t="shared" si="7"/>
        <v>0.58</v>
      </c>
      <c r="N81" s="7" t="s">
        <v>75</v>
      </c>
    </row>
    <row r="82" spans="1:13" ht="12.75" customHeight="1">
      <c r="A82" s="1" t="s">
        <v>64</v>
      </c>
      <c r="B82" s="7">
        <v>1.25</v>
      </c>
      <c r="C82" s="11">
        <v>1.25</v>
      </c>
      <c r="D82" s="19">
        <v>2.5</v>
      </c>
      <c r="E82" s="19">
        <v>2</v>
      </c>
      <c r="F82" s="20">
        <v>2</v>
      </c>
      <c r="G82" s="21">
        <f aca="true" t="shared" si="8" ref="G82:G96">D82+E82+F82</f>
        <v>6.5</v>
      </c>
      <c r="I82" s="42">
        <v>1.75</v>
      </c>
      <c r="J82" s="27">
        <v>4</v>
      </c>
      <c r="K82" s="28">
        <f aca="true" t="shared" si="9" ref="K82:K96">I82+J82</f>
        <v>5.75</v>
      </c>
      <c r="L82" s="32">
        <f aca="true" t="shared" si="10" ref="L82:L96">B82+C82+G82+K82</f>
        <v>14.75</v>
      </c>
      <c r="M82" s="43">
        <f aca="true" t="shared" si="11" ref="M82:M96">L82/25</f>
        <v>0.59</v>
      </c>
    </row>
    <row r="83" spans="1:13" ht="12.75" customHeight="1">
      <c r="A83" s="1" t="s">
        <v>65</v>
      </c>
      <c r="B83" s="7">
        <v>1</v>
      </c>
      <c r="C83" s="11">
        <v>1</v>
      </c>
      <c r="D83" s="19">
        <v>3</v>
      </c>
      <c r="E83" s="19">
        <v>2</v>
      </c>
      <c r="F83" s="20">
        <v>1.5</v>
      </c>
      <c r="G83" s="21">
        <f t="shared" si="8"/>
        <v>6.5</v>
      </c>
      <c r="I83" s="42">
        <v>1</v>
      </c>
      <c r="J83" s="27">
        <v>3.75</v>
      </c>
      <c r="K83" s="28">
        <f t="shared" si="9"/>
        <v>4.75</v>
      </c>
      <c r="L83" s="32">
        <f t="shared" si="10"/>
        <v>13.25</v>
      </c>
      <c r="M83" s="43">
        <f t="shared" si="11"/>
        <v>0.53</v>
      </c>
    </row>
    <row r="84" spans="1:14" ht="12.75" customHeight="1">
      <c r="A84" s="1" t="s">
        <v>66</v>
      </c>
      <c r="B84" s="7">
        <v>1</v>
      </c>
      <c r="C84" s="11">
        <v>1.25</v>
      </c>
      <c r="D84" s="19">
        <v>4</v>
      </c>
      <c r="E84" s="19">
        <v>3</v>
      </c>
      <c r="F84" s="20">
        <v>1.5</v>
      </c>
      <c r="G84" s="21">
        <f t="shared" si="8"/>
        <v>8.5</v>
      </c>
      <c r="I84" s="42">
        <v>1.75</v>
      </c>
      <c r="J84" s="27">
        <v>5</v>
      </c>
      <c r="K84" s="28">
        <f t="shared" si="9"/>
        <v>6.75</v>
      </c>
      <c r="L84" s="32">
        <f t="shared" si="10"/>
        <v>17.5</v>
      </c>
      <c r="M84" s="43">
        <f t="shared" si="11"/>
        <v>0.7</v>
      </c>
      <c r="N84" s="7" t="s">
        <v>76</v>
      </c>
    </row>
    <row r="85" spans="1:14" ht="12.75" customHeight="1">
      <c r="A85" s="1" t="s">
        <v>67</v>
      </c>
      <c r="B85" s="7">
        <v>1.25</v>
      </c>
      <c r="C85" s="11">
        <v>1.5</v>
      </c>
      <c r="D85" s="19">
        <v>2.25</v>
      </c>
      <c r="E85" s="19">
        <v>2</v>
      </c>
      <c r="F85" s="20">
        <v>1</v>
      </c>
      <c r="G85" s="21">
        <f t="shared" si="8"/>
        <v>5.25</v>
      </c>
      <c r="I85" s="42">
        <v>1.5</v>
      </c>
      <c r="J85" s="27">
        <v>4.5</v>
      </c>
      <c r="K85" s="28">
        <f t="shared" si="9"/>
        <v>6</v>
      </c>
      <c r="L85" s="32">
        <f t="shared" si="10"/>
        <v>14</v>
      </c>
      <c r="M85" s="43">
        <f t="shared" si="11"/>
        <v>0.56</v>
      </c>
      <c r="N85" s="7" t="s">
        <v>73</v>
      </c>
    </row>
    <row r="86" spans="1:13" ht="12.75" customHeight="1">
      <c r="A86" s="1" t="s">
        <v>68</v>
      </c>
      <c r="B86" s="7">
        <v>1</v>
      </c>
      <c r="C86" s="11">
        <v>1</v>
      </c>
      <c r="D86" s="19">
        <v>2.75</v>
      </c>
      <c r="E86" s="19">
        <v>2</v>
      </c>
      <c r="F86" s="20">
        <v>1.25</v>
      </c>
      <c r="G86" s="21">
        <f t="shared" si="8"/>
        <v>6</v>
      </c>
      <c r="I86" s="42">
        <v>1.5</v>
      </c>
      <c r="J86" s="27">
        <v>4.75</v>
      </c>
      <c r="K86" s="28">
        <f t="shared" si="9"/>
        <v>6.25</v>
      </c>
      <c r="L86" s="32">
        <f t="shared" si="10"/>
        <v>14.25</v>
      </c>
      <c r="M86" s="43">
        <f t="shared" si="11"/>
        <v>0.57</v>
      </c>
    </row>
    <row r="87" spans="1:14" ht="12.75" customHeight="1">
      <c r="A87" s="1" t="s">
        <v>69</v>
      </c>
      <c r="B87" s="7">
        <v>1.25</v>
      </c>
      <c r="C87" s="11">
        <v>1.5</v>
      </c>
      <c r="D87" s="19">
        <v>2.75</v>
      </c>
      <c r="E87" s="19">
        <v>2</v>
      </c>
      <c r="F87" s="20">
        <v>2</v>
      </c>
      <c r="G87" s="21">
        <f t="shared" si="8"/>
        <v>6.75</v>
      </c>
      <c r="I87" s="42">
        <v>1.5</v>
      </c>
      <c r="J87" s="27">
        <v>5</v>
      </c>
      <c r="K87" s="28">
        <f t="shared" si="9"/>
        <v>6.5</v>
      </c>
      <c r="L87" s="32">
        <f t="shared" si="10"/>
        <v>16</v>
      </c>
      <c r="M87" s="43">
        <f t="shared" si="11"/>
        <v>0.64</v>
      </c>
      <c r="N87" s="7" t="s">
        <v>72</v>
      </c>
    </row>
    <row r="88" ht="12.75" customHeight="1">
      <c r="M88" s="43"/>
    </row>
    <row r="89" spans="1:13" ht="12.75" customHeight="1">
      <c r="A89" s="2" t="s">
        <v>79</v>
      </c>
      <c r="M89" s="43"/>
    </row>
    <row r="90" ht="12.75" customHeight="1">
      <c r="M90" s="43"/>
    </row>
    <row r="91" spans="1:14" ht="12.75" customHeight="1">
      <c r="A91" s="1" t="s">
        <v>77</v>
      </c>
      <c r="B91" s="7">
        <v>1.5</v>
      </c>
      <c r="C91" s="11">
        <v>1</v>
      </c>
      <c r="D91" s="19">
        <v>4</v>
      </c>
      <c r="E91" s="19">
        <v>2.75</v>
      </c>
      <c r="F91" s="20">
        <v>0.25</v>
      </c>
      <c r="G91" s="21">
        <f t="shared" si="8"/>
        <v>7</v>
      </c>
      <c r="I91" s="42">
        <v>1.25</v>
      </c>
      <c r="J91" s="27">
        <v>4.25</v>
      </c>
      <c r="K91" s="28">
        <f t="shared" si="9"/>
        <v>5.5</v>
      </c>
      <c r="L91" s="32">
        <f t="shared" si="10"/>
        <v>15</v>
      </c>
      <c r="M91" s="43">
        <f t="shared" si="11"/>
        <v>0.6</v>
      </c>
      <c r="N91" s="7" t="s">
        <v>80</v>
      </c>
    </row>
    <row r="92" spans="1:13" ht="12.75" customHeight="1">
      <c r="A92" s="1" t="s">
        <v>78</v>
      </c>
      <c r="B92" s="7">
        <v>1.25</v>
      </c>
      <c r="C92" s="11">
        <v>1.5</v>
      </c>
      <c r="D92" s="19">
        <v>4</v>
      </c>
      <c r="E92" s="19">
        <v>2.75</v>
      </c>
      <c r="F92" s="20">
        <v>0.75</v>
      </c>
      <c r="G92" s="21">
        <f t="shared" si="8"/>
        <v>7.5</v>
      </c>
      <c r="I92" s="42">
        <v>2</v>
      </c>
      <c r="J92" s="27">
        <v>4.75</v>
      </c>
      <c r="K92" s="28">
        <f t="shared" si="9"/>
        <v>6.75</v>
      </c>
      <c r="L92" s="32">
        <f t="shared" si="10"/>
        <v>17</v>
      </c>
      <c r="M92" s="43">
        <f t="shared" si="11"/>
        <v>0.68</v>
      </c>
    </row>
    <row r="93" spans="1:13" ht="12.75" customHeight="1">
      <c r="A93" s="2"/>
      <c r="M93" s="43"/>
    </row>
    <row r="94" spans="1:13" ht="12.75" customHeight="1">
      <c r="A94" s="2" t="s">
        <v>82</v>
      </c>
      <c r="M94" s="43"/>
    </row>
    <row r="95" ht="12.75" customHeight="1">
      <c r="M95" s="43"/>
    </row>
    <row r="96" spans="1:13" ht="12.75" customHeight="1">
      <c r="A96" s="1" t="s">
        <v>81</v>
      </c>
      <c r="B96" s="7">
        <v>1</v>
      </c>
      <c r="C96" s="11">
        <v>1</v>
      </c>
      <c r="D96" s="19">
        <v>1.5</v>
      </c>
      <c r="E96" s="19">
        <v>2</v>
      </c>
      <c r="F96" s="20">
        <v>0.5</v>
      </c>
      <c r="G96" s="21">
        <f t="shared" si="8"/>
        <v>4</v>
      </c>
      <c r="I96" s="42">
        <v>1.5</v>
      </c>
      <c r="J96" s="27">
        <v>2.75</v>
      </c>
      <c r="K96" s="28">
        <f t="shared" si="9"/>
        <v>4.25</v>
      </c>
      <c r="L96" s="32">
        <f t="shared" si="10"/>
        <v>10.25</v>
      </c>
      <c r="M96" s="43">
        <f t="shared" si="11"/>
        <v>0.41</v>
      </c>
    </row>
    <row r="97" ht="12.75" customHeight="1">
      <c r="M97" s="43"/>
    </row>
    <row r="98" spans="1:13" ht="12.75" customHeight="1">
      <c r="A98" s="2" t="s">
        <v>93</v>
      </c>
      <c r="M98" s="43"/>
    </row>
    <row r="99" ht="12.75" customHeight="1">
      <c r="M99" s="43"/>
    </row>
    <row r="100" spans="1:13" ht="12.75" customHeight="1">
      <c r="A100" s="1" t="s">
        <v>83</v>
      </c>
      <c r="B100" s="7">
        <v>1</v>
      </c>
      <c r="C100" s="11">
        <v>1</v>
      </c>
      <c r="D100" s="19">
        <v>2.75</v>
      </c>
      <c r="E100" s="19">
        <v>2</v>
      </c>
      <c r="F100" s="20">
        <v>1</v>
      </c>
      <c r="G100" s="21">
        <f>D100+E100+F100</f>
        <v>5.75</v>
      </c>
      <c r="I100" s="42">
        <v>1</v>
      </c>
      <c r="J100" s="27">
        <v>3</v>
      </c>
      <c r="K100" s="28">
        <f>I100+J100</f>
        <v>4</v>
      </c>
      <c r="L100" s="32">
        <f>B100+C100+G100+K100</f>
        <v>11.75</v>
      </c>
      <c r="M100" s="43">
        <f>L100/25</f>
        <v>0.47</v>
      </c>
    </row>
    <row r="101" spans="1:13" ht="12.75" customHeight="1">
      <c r="A101" s="57"/>
      <c r="M101" s="43"/>
    </row>
    <row r="102" spans="1:13" ht="12.75" customHeight="1">
      <c r="A102" s="2" t="s">
        <v>94</v>
      </c>
      <c r="M102" s="43"/>
    </row>
    <row r="103" ht="12.75" customHeight="1">
      <c r="M103" s="43"/>
    </row>
    <row r="104" spans="1:14" ht="12.75" customHeight="1">
      <c r="A104" s="1" t="s">
        <v>84</v>
      </c>
      <c r="B104" s="7">
        <v>1</v>
      </c>
      <c r="C104" s="11">
        <v>1.5</v>
      </c>
      <c r="D104" s="19">
        <v>2.25</v>
      </c>
      <c r="E104" s="19">
        <v>2</v>
      </c>
      <c r="F104" s="20">
        <v>1</v>
      </c>
      <c r="G104" s="21">
        <f>D104+E104+F104</f>
        <v>5.25</v>
      </c>
      <c r="I104" s="42">
        <v>1.25</v>
      </c>
      <c r="J104" s="27">
        <v>2</v>
      </c>
      <c r="K104" s="28">
        <f>I104+J104</f>
        <v>3.25</v>
      </c>
      <c r="L104" s="32">
        <f>B104+C104+G104+K104</f>
        <v>11</v>
      </c>
      <c r="M104" s="43">
        <f>L104/25</f>
        <v>0.44</v>
      </c>
      <c r="N104" s="7" t="s">
        <v>102</v>
      </c>
    </row>
    <row r="105" spans="1:13" ht="12.75" customHeight="1">
      <c r="A105" s="58"/>
      <c r="M105" s="43"/>
    </row>
    <row r="106" spans="1:13" ht="12.75" customHeight="1">
      <c r="A106" s="2" t="s">
        <v>95</v>
      </c>
      <c r="M106" s="43"/>
    </row>
    <row r="107" ht="12.75" customHeight="1">
      <c r="M107" s="43"/>
    </row>
    <row r="108" spans="1:14" ht="12.75" customHeight="1">
      <c r="A108" s="1" t="s">
        <v>85</v>
      </c>
      <c r="B108" s="7">
        <v>0.5</v>
      </c>
      <c r="C108" s="11">
        <v>2</v>
      </c>
      <c r="D108" s="19">
        <v>1.5</v>
      </c>
      <c r="E108" s="19">
        <v>2</v>
      </c>
      <c r="F108" s="20">
        <v>0.25</v>
      </c>
      <c r="G108" s="21">
        <f>D108+E108+F108</f>
        <v>3.75</v>
      </c>
      <c r="I108" s="42">
        <v>1.5</v>
      </c>
      <c r="J108" s="27">
        <v>2.5</v>
      </c>
      <c r="K108" s="28">
        <f>I108+J108</f>
        <v>4</v>
      </c>
      <c r="L108" s="32">
        <f>B108+C108+G108+K108</f>
        <v>10.25</v>
      </c>
      <c r="M108" s="43">
        <f>L108/25</f>
        <v>0.41</v>
      </c>
      <c r="N108" s="7" t="s">
        <v>103</v>
      </c>
    </row>
    <row r="109" ht="12.75" customHeight="1">
      <c r="M109" s="43"/>
    </row>
    <row r="110" spans="1:13" ht="12.75" customHeight="1">
      <c r="A110" s="2" t="s">
        <v>96</v>
      </c>
      <c r="M110" s="43"/>
    </row>
    <row r="111" spans="1:13" ht="12.75" customHeight="1">
      <c r="A111" s="52"/>
      <c r="M111" s="43"/>
    </row>
    <row r="112" spans="1:13" ht="12.75" customHeight="1">
      <c r="A112" s="52" t="s">
        <v>86</v>
      </c>
      <c r="B112" s="7">
        <v>1</v>
      </c>
      <c r="C112" s="11">
        <v>1</v>
      </c>
      <c r="D112" s="19">
        <v>3</v>
      </c>
      <c r="E112" s="19">
        <v>2.5</v>
      </c>
      <c r="F112" s="20">
        <v>0.75</v>
      </c>
      <c r="G112" s="21">
        <f>D112+E112+F112</f>
        <v>6.25</v>
      </c>
      <c r="I112" s="42">
        <v>1.5</v>
      </c>
      <c r="J112" s="27">
        <v>4</v>
      </c>
      <c r="K112" s="28">
        <f>I112+J112</f>
        <v>5.5</v>
      </c>
      <c r="L112" s="32">
        <f>B112+C112+G112+K112</f>
        <v>13.75</v>
      </c>
      <c r="M112" s="43">
        <f>L112/25</f>
        <v>0.55</v>
      </c>
    </row>
    <row r="113" ht="12.75" customHeight="1">
      <c r="M113" s="43"/>
    </row>
    <row r="114" spans="1:13" ht="12.75" customHeight="1">
      <c r="A114" s="2" t="s">
        <v>97</v>
      </c>
      <c r="M114" s="43"/>
    </row>
    <row r="115" ht="12.75" customHeight="1">
      <c r="M115" s="43"/>
    </row>
    <row r="116" spans="1:13" ht="12.75" customHeight="1">
      <c r="A116" s="1" t="s">
        <v>90</v>
      </c>
      <c r="B116" s="7">
        <v>1.5</v>
      </c>
      <c r="C116" s="11">
        <v>0.75</v>
      </c>
      <c r="D116" s="19">
        <v>1.25</v>
      </c>
      <c r="E116" s="19">
        <v>2</v>
      </c>
      <c r="F116" s="20">
        <v>0.5</v>
      </c>
      <c r="G116" s="21">
        <f>D116+E116+F116</f>
        <v>3.75</v>
      </c>
      <c r="I116" s="42">
        <v>2</v>
      </c>
      <c r="J116" s="27">
        <v>4.25</v>
      </c>
      <c r="K116" s="28">
        <f>I116+J116</f>
        <v>6.25</v>
      </c>
      <c r="L116" s="32">
        <f>B116+C116+G116+K116</f>
        <v>12.25</v>
      </c>
      <c r="M116" s="43">
        <f>L116/25</f>
        <v>0.49</v>
      </c>
    </row>
    <row r="117" ht="12.75" customHeight="1">
      <c r="M117" s="43"/>
    </row>
    <row r="118" spans="1:13" ht="12.75" customHeight="1">
      <c r="A118" s="2" t="s">
        <v>98</v>
      </c>
      <c r="M118" s="43"/>
    </row>
    <row r="119" spans="1:13" ht="12.75" customHeight="1">
      <c r="A119" s="52"/>
      <c r="M119" s="43"/>
    </row>
    <row r="120" spans="1:13" ht="12.75" customHeight="1">
      <c r="A120" s="1" t="s">
        <v>87</v>
      </c>
      <c r="B120" s="7">
        <v>0.75</v>
      </c>
      <c r="C120" s="11">
        <v>0.75</v>
      </c>
      <c r="D120" s="19">
        <v>1</v>
      </c>
      <c r="E120" s="19">
        <v>2</v>
      </c>
      <c r="F120" s="20">
        <v>0.5</v>
      </c>
      <c r="G120" s="21">
        <f>D120+E120+F120</f>
        <v>3.5</v>
      </c>
      <c r="I120" s="42">
        <v>1.5</v>
      </c>
      <c r="J120" s="27">
        <v>2.25</v>
      </c>
      <c r="K120" s="28">
        <f>I120+J120</f>
        <v>3.75</v>
      </c>
      <c r="L120" s="32">
        <f>B120+C120+G120+K120</f>
        <v>8.75</v>
      </c>
      <c r="M120" s="43">
        <f>L120/25</f>
        <v>0.35</v>
      </c>
    </row>
    <row r="121" spans="1:13" ht="12.75" customHeight="1">
      <c r="A121" s="1" t="s">
        <v>88</v>
      </c>
      <c r="B121" s="7">
        <v>1</v>
      </c>
      <c r="C121" s="11">
        <v>0.5</v>
      </c>
      <c r="D121" s="19">
        <v>1</v>
      </c>
      <c r="E121" s="19">
        <v>2</v>
      </c>
      <c r="F121" s="20">
        <v>2.25</v>
      </c>
      <c r="G121" s="21">
        <f>D121+E121+F121</f>
        <v>5.25</v>
      </c>
      <c r="I121" s="42">
        <v>1.5</v>
      </c>
      <c r="J121" s="27">
        <v>2.75</v>
      </c>
      <c r="K121" s="28">
        <f>I121+J121</f>
        <v>4.25</v>
      </c>
      <c r="L121" s="32">
        <f>B121+C121+G121+K121</f>
        <v>11</v>
      </c>
      <c r="M121" s="43">
        <f>L121/25</f>
        <v>0.44</v>
      </c>
    </row>
    <row r="122" ht="12.75" customHeight="1">
      <c r="M122" s="43"/>
    </row>
    <row r="123" spans="1:13" ht="12.75" customHeight="1">
      <c r="A123" s="2" t="s">
        <v>99</v>
      </c>
      <c r="M123" s="43"/>
    </row>
    <row r="124" ht="12.75" customHeight="1">
      <c r="M124" s="43"/>
    </row>
    <row r="125" spans="1:13" ht="12.75" customHeight="1">
      <c r="A125" s="1" t="s">
        <v>89</v>
      </c>
      <c r="B125" s="7">
        <v>0.75</v>
      </c>
      <c r="C125" s="11">
        <v>0.75</v>
      </c>
      <c r="D125" s="19">
        <v>1</v>
      </c>
      <c r="E125" s="19">
        <v>2</v>
      </c>
      <c r="F125" s="20">
        <v>2</v>
      </c>
      <c r="G125" s="21">
        <f>D125+E125+F125</f>
        <v>5</v>
      </c>
      <c r="I125" s="42">
        <v>3</v>
      </c>
      <c r="J125" s="27">
        <v>4.75</v>
      </c>
      <c r="K125" s="28">
        <f>I125+J125</f>
        <v>7.75</v>
      </c>
      <c r="L125" s="32">
        <f>B125+C125+G125+K125</f>
        <v>14.25</v>
      </c>
      <c r="M125" s="43">
        <f>L125/25</f>
        <v>0.57</v>
      </c>
    </row>
    <row r="126" ht="12.75" customHeight="1">
      <c r="M126" s="43"/>
    </row>
    <row r="127" spans="1:13" ht="12.75" customHeight="1">
      <c r="A127" s="2" t="s">
        <v>100</v>
      </c>
      <c r="M127" s="43"/>
    </row>
    <row r="128" ht="12.75" customHeight="1">
      <c r="M128" s="43"/>
    </row>
    <row r="129" spans="1:13" ht="12.75" customHeight="1">
      <c r="A129" s="1" t="s">
        <v>91</v>
      </c>
      <c r="B129" s="7">
        <v>0.5</v>
      </c>
      <c r="C129" s="11">
        <v>1</v>
      </c>
      <c r="D129" s="19">
        <v>1.25</v>
      </c>
      <c r="E129" s="19">
        <v>2</v>
      </c>
      <c r="F129" s="20">
        <v>0.75</v>
      </c>
      <c r="G129" s="21">
        <f>D129+E129+F129</f>
        <v>4</v>
      </c>
      <c r="I129" s="42">
        <v>1.5</v>
      </c>
      <c r="J129" s="27">
        <v>2.25</v>
      </c>
      <c r="K129" s="28">
        <f>I129+J129</f>
        <v>3.75</v>
      </c>
      <c r="L129" s="32">
        <f>B129+C129+G129+K129</f>
        <v>9.25</v>
      </c>
      <c r="M129" s="43">
        <f>L129/25</f>
        <v>0.37</v>
      </c>
    </row>
    <row r="130" ht="12.75" customHeight="1">
      <c r="M130" s="43"/>
    </row>
    <row r="131" spans="1:13" ht="12.75" customHeight="1">
      <c r="A131" s="2" t="s">
        <v>101</v>
      </c>
      <c r="M131" s="43"/>
    </row>
    <row r="132" ht="12.75" customHeight="1">
      <c r="M132" s="43"/>
    </row>
    <row r="133" spans="1:13" ht="12.75" customHeight="1">
      <c r="A133" s="1" t="s">
        <v>92</v>
      </c>
      <c r="B133" s="7">
        <v>1.25</v>
      </c>
      <c r="C133" s="11">
        <v>0.75</v>
      </c>
      <c r="D133" s="19">
        <v>0.5</v>
      </c>
      <c r="E133" s="19">
        <v>2</v>
      </c>
      <c r="F133" s="20">
        <v>0.5</v>
      </c>
      <c r="G133" s="21">
        <f>D133+E133+F133</f>
        <v>3</v>
      </c>
      <c r="I133" s="42">
        <v>1.5</v>
      </c>
      <c r="J133" s="27">
        <v>3.5</v>
      </c>
      <c r="K133" s="28">
        <f>I133+J133</f>
        <v>5</v>
      </c>
      <c r="L133" s="32">
        <f>B133+C133+G133+K133</f>
        <v>10</v>
      </c>
      <c r="M133" s="43">
        <f>L133/25</f>
        <v>0.4</v>
      </c>
    </row>
    <row r="134" ht="12.75" customHeight="1">
      <c r="M134" s="43"/>
    </row>
    <row r="135" spans="1:13" ht="12.75" customHeight="1">
      <c r="A135" s="2" t="s">
        <v>104</v>
      </c>
      <c r="M135" s="43"/>
    </row>
    <row r="136" ht="12.75" customHeight="1">
      <c r="M136" s="43"/>
    </row>
    <row r="137" spans="1:13" ht="12.75" customHeight="1">
      <c r="A137" s="1" t="s">
        <v>105</v>
      </c>
      <c r="B137" s="7">
        <v>1</v>
      </c>
      <c r="C137" s="11">
        <v>1.25</v>
      </c>
      <c r="D137" s="19">
        <v>2.5</v>
      </c>
      <c r="E137" s="19">
        <v>2.25</v>
      </c>
      <c r="F137" s="20">
        <v>1.5</v>
      </c>
      <c r="G137" s="21">
        <f>D137+E137+F137</f>
        <v>6.25</v>
      </c>
      <c r="I137" s="42">
        <v>1.5</v>
      </c>
      <c r="J137" s="27">
        <v>4.5</v>
      </c>
      <c r="K137" s="28">
        <f>I137+J137</f>
        <v>6</v>
      </c>
      <c r="L137" s="32">
        <f>B137+C137+G137+K137</f>
        <v>14.5</v>
      </c>
      <c r="M137" s="43">
        <f>L137/25</f>
        <v>0.58</v>
      </c>
    </row>
    <row r="138" ht="12.75" customHeight="1">
      <c r="M138" s="43"/>
    </row>
    <row r="139" spans="1:13" ht="12.75" customHeight="1">
      <c r="A139" s="2" t="s">
        <v>106</v>
      </c>
      <c r="M139" s="43"/>
    </row>
    <row r="140" ht="12.75" customHeight="1">
      <c r="M140" s="43"/>
    </row>
    <row r="141" spans="1:14" ht="12.75" customHeight="1">
      <c r="A141" s="44" t="s">
        <v>109</v>
      </c>
      <c r="B141" s="7">
        <v>0.5</v>
      </c>
      <c r="C141" s="11">
        <v>1.25</v>
      </c>
      <c r="D141" s="19">
        <v>3.5</v>
      </c>
      <c r="E141" s="19">
        <v>3</v>
      </c>
      <c r="F141" s="20">
        <v>2.5</v>
      </c>
      <c r="G141" s="21">
        <f>D141+E141+F141</f>
        <v>9</v>
      </c>
      <c r="I141" s="42">
        <v>1.5</v>
      </c>
      <c r="J141" s="27">
        <v>4.75</v>
      </c>
      <c r="K141" s="28">
        <f>I141+J141</f>
        <v>6.25</v>
      </c>
      <c r="L141" s="32">
        <f>B141+C141+G141+K141</f>
        <v>17</v>
      </c>
      <c r="M141" s="43">
        <f>L141/25</f>
        <v>0.68</v>
      </c>
      <c r="N141" s="7" t="s">
        <v>107</v>
      </c>
    </row>
    <row r="142" ht="12.75" customHeight="1">
      <c r="M142" s="43"/>
    </row>
    <row r="143" ht="12.75" customHeight="1">
      <c r="M143" s="43"/>
    </row>
    <row r="144" ht="12.75" customHeight="1">
      <c r="M144" s="43"/>
    </row>
    <row r="145" ht="12.75" customHeight="1">
      <c r="M145" s="43"/>
    </row>
    <row r="146" ht="12.75" customHeight="1">
      <c r="M146" s="43"/>
    </row>
    <row r="147" spans="1:13" ht="12.75" customHeight="1">
      <c r="A147" s="2"/>
      <c r="M147" s="43"/>
    </row>
    <row r="148" spans="1:13" ht="12.75" customHeight="1">
      <c r="A148" s="2"/>
      <c r="M148" s="43"/>
    </row>
    <row r="149" ht="12.75" customHeight="1">
      <c r="M149" s="43"/>
    </row>
    <row r="150" ht="12.75" customHeight="1">
      <c r="M150" s="43"/>
    </row>
    <row r="151" spans="1:13" ht="12.75" customHeight="1">
      <c r="A151" s="2"/>
      <c r="M151" s="43"/>
    </row>
    <row r="152" spans="1:13" ht="12.75" customHeight="1">
      <c r="A152" s="49"/>
      <c r="M152" s="43"/>
    </row>
    <row r="153" spans="1:13" ht="12.75" customHeight="1">
      <c r="A153" s="54"/>
      <c r="M153" s="43"/>
    </row>
    <row r="154" ht="12.75" customHeight="1">
      <c r="M154" s="43"/>
    </row>
    <row r="155" spans="1:13" ht="12.75" customHeight="1">
      <c r="A155" s="49"/>
      <c r="M155" s="43"/>
    </row>
    <row r="156" spans="1:13" ht="12.75" customHeight="1">
      <c r="A156" s="47"/>
      <c r="M156" s="43"/>
    </row>
    <row r="157" spans="1:13" ht="12.75" customHeight="1">
      <c r="A157" s="47"/>
      <c r="M157" s="43"/>
    </row>
    <row r="158" ht="12.75" customHeight="1">
      <c r="M158" s="43"/>
    </row>
    <row r="159" spans="1:13" ht="12.75" customHeight="1">
      <c r="A159" s="2"/>
      <c r="M159" s="43"/>
    </row>
    <row r="160" spans="1:13" ht="12.75" customHeight="1">
      <c r="A160" s="2"/>
      <c r="M160" s="43"/>
    </row>
    <row r="161" spans="1:13" ht="12.75" customHeight="1">
      <c r="A161" s="51"/>
      <c r="M161" s="43"/>
    </row>
    <row r="162" spans="1:13" ht="12.75" customHeight="1">
      <c r="A162" s="55"/>
      <c r="M162" s="43"/>
    </row>
    <row r="163" ht="12.75" customHeight="1">
      <c r="M163" s="43"/>
    </row>
    <row r="164" spans="1:13" ht="12.75" customHeight="1">
      <c r="A164" s="2"/>
      <c r="M164" s="43"/>
    </row>
    <row r="165" ht="12.75" customHeight="1">
      <c r="M165" s="43"/>
    </row>
    <row r="166" spans="1:13" ht="12.75" customHeight="1">
      <c r="A166" s="51"/>
      <c r="M166" s="43"/>
    </row>
    <row r="167" ht="12.75" customHeight="1">
      <c r="M167" s="43"/>
    </row>
    <row r="168" spans="1:13" ht="12.75" customHeight="1">
      <c r="A168" s="53"/>
      <c r="M168" s="43"/>
    </row>
    <row r="169" ht="12.75" customHeight="1">
      <c r="M169" s="43"/>
    </row>
    <row r="170" spans="1:13" ht="12.75" customHeight="1">
      <c r="A170" s="48"/>
      <c r="M170" s="43"/>
    </row>
    <row r="171" spans="1:13" ht="12.75" customHeight="1">
      <c r="A171" s="48"/>
      <c r="M171" s="43"/>
    </row>
    <row r="172" spans="1:13" ht="12.75" customHeight="1">
      <c r="A172" s="2"/>
      <c r="M172" s="43"/>
    </row>
    <row r="173" ht="12.75" customHeight="1">
      <c r="M173" s="43"/>
    </row>
    <row r="174" spans="1:13" ht="12.75" customHeight="1">
      <c r="A174" s="51"/>
      <c r="M174" s="43"/>
    </row>
    <row r="175" ht="12.75" customHeight="1">
      <c r="M175" s="43"/>
    </row>
    <row r="176" spans="1:13" ht="12.75" customHeight="1">
      <c r="A176" s="2"/>
      <c r="M176" s="43"/>
    </row>
    <row r="177" ht="12.75" customHeight="1">
      <c r="M177" s="43"/>
    </row>
    <row r="178" spans="1:13" ht="12.75" customHeight="1">
      <c r="A178" s="44"/>
      <c r="M178" s="43"/>
    </row>
    <row r="179" spans="1:13" ht="12.75" customHeight="1">
      <c r="A179" s="44"/>
      <c r="M179" s="43"/>
    </row>
    <row r="180" ht="12.75" customHeight="1">
      <c r="M180" s="43"/>
    </row>
    <row r="181" spans="1:13" ht="12.75" customHeight="1">
      <c r="A181" s="2"/>
      <c r="M181" s="43"/>
    </row>
    <row r="182" ht="12.75" customHeight="1">
      <c r="M182" s="43"/>
    </row>
    <row r="183" spans="1:13" ht="12.75" customHeight="1">
      <c r="A183" s="44"/>
      <c r="M183" s="43"/>
    </row>
    <row r="184" ht="12.75" customHeight="1">
      <c r="M184" s="43"/>
    </row>
    <row r="185" spans="1:13" ht="12.75" customHeight="1">
      <c r="A185" s="2"/>
      <c r="M185" s="43"/>
    </row>
    <row r="186" spans="1:13" ht="12.75" customHeight="1">
      <c r="A186" s="2"/>
      <c r="M186" s="43"/>
    </row>
    <row r="187" spans="1:13" ht="12.75" customHeight="1">
      <c r="A187" s="44"/>
      <c r="M187" s="43"/>
    </row>
    <row r="188" spans="1:13" ht="12.75" customHeight="1">
      <c r="A188" s="44"/>
      <c r="M188" s="43"/>
    </row>
    <row r="189" ht="12.75" customHeight="1">
      <c r="M189" s="43"/>
    </row>
    <row r="190" spans="1:13" ht="12.75" customHeight="1">
      <c r="A190" s="2"/>
      <c r="M190" s="43"/>
    </row>
    <row r="191" ht="12.75" customHeight="1">
      <c r="M191" s="43"/>
    </row>
    <row r="192" spans="1:13" ht="12.75" customHeight="1">
      <c r="A192" s="44"/>
      <c r="M192" s="43"/>
    </row>
    <row r="193" ht="12.75" customHeight="1">
      <c r="M193" s="43"/>
    </row>
    <row r="194" spans="1:13" ht="12.75" customHeight="1">
      <c r="A194" s="2"/>
      <c r="M194" s="43"/>
    </row>
    <row r="195" ht="12.75" customHeight="1">
      <c r="M195" s="43"/>
    </row>
    <row r="196" spans="1:13" ht="12.75" customHeight="1">
      <c r="A196" s="44"/>
      <c r="M196" s="43"/>
    </row>
    <row r="197" spans="1:13" ht="12.75" customHeight="1">
      <c r="A197" s="44"/>
      <c r="M197" s="43"/>
    </row>
    <row r="198" spans="1:13" ht="12.75" customHeight="1">
      <c r="A198" s="44"/>
      <c r="M198" s="43"/>
    </row>
    <row r="199" ht="12.75" customHeight="1">
      <c r="M199" s="43"/>
    </row>
    <row r="200" spans="1:13" ht="12.75" customHeight="1">
      <c r="A200" s="2"/>
      <c r="M200" s="43"/>
    </row>
    <row r="201" spans="1:13" ht="12.75" customHeight="1">
      <c r="A201" s="2"/>
      <c r="M201" s="43"/>
    </row>
    <row r="202" spans="1:13" ht="12.75" customHeight="1">
      <c r="A202" s="44"/>
      <c r="M202" s="43"/>
    </row>
    <row r="203" ht="12.75" customHeight="1">
      <c r="M203" s="43"/>
    </row>
    <row r="204" spans="1:13" ht="12.75" customHeight="1">
      <c r="A204" s="2"/>
      <c r="M204" s="43"/>
    </row>
    <row r="205" spans="1:13" ht="12.75" customHeight="1">
      <c r="A205" s="50"/>
      <c r="M205" s="43"/>
    </row>
    <row r="206" ht="12.75" customHeight="1">
      <c r="M206" s="43"/>
    </row>
    <row r="207" ht="12.75" customHeight="1">
      <c r="M207" s="43"/>
    </row>
    <row r="208" spans="1:13" ht="12.75" customHeight="1">
      <c r="A208" s="2"/>
      <c r="M208" s="43"/>
    </row>
    <row r="209" ht="12.75" customHeight="1">
      <c r="M209" s="43"/>
    </row>
    <row r="210" spans="1:13" ht="12.75" customHeight="1">
      <c r="A210" s="44"/>
      <c r="M210" s="43"/>
    </row>
    <row r="211" ht="12.75" customHeight="1">
      <c r="M211" s="43"/>
    </row>
    <row r="212" spans="1:13" ht="12.75" customHeight="1">
      <c r="A212" s="2"/>
      <c r="M212" s="43"/>
    </row>
    <row r="213" ht="12.75" customHeight="1">
      <c r="M213" s="43"/>
    </row>
    <row r="214" ht="12.75" customHeight="1">
      <c r="M214" s="43"/>
    </row>
    <row r="215" ht="12.75" customHeight="1">
      <c r="M215" s="43"/>
    </row>
    <row r="216" ht="12.75" customHeight="1">
      <c r="M216" s="43"/>
    </row>
    <row r="217" ht="12.75" customHeight="1">
      <c r="M217" s="43"/>
    </row>
    <row r="218" ht="12.75" customHeight="1">
      <c r="M218" s="43"/>
    </row>
    <row r="219" spans="1:13" ht="12.75" customHeight="1">
      <c r="A219" s="2"/>
      <c r="M219" s="43"/>
    </row>
    <row r="220" ht="12.75" customHeight="1">
      <c r="M220" s="43"/>
    </row>
    <row r="221" ht="12.75" customHeight="1">
      <c r="M221" s="43"/>
    </row>
    <row r="222" ht="12.75" customHeight="1">
      <c r="M222" s="43"/>
    </row>
    <row r="223" ht="12.75" customHeight="1">
      <c r="M223" s="43"/>
    </row>
    <row r="224" spans="1:13" ht="12.75" customHeight="1">
      <c r="A224" s="2"/>
      <c r="M224" s="43"/>
    </row>
    <row r="225" ht="12.75" customHeight="1">
      <c r="M225" s="43"/>
    </row>
    <row r="226" ht="12.75" customHeight="1">
      <c r="M226" s="43"/>
    </row>
    <row r="227" ht="12.75" customHeight="1">
      <c r="M227" s="43"/>
    </row>
    <row r="228" spans="1:13" ht="12.75" customHeight="1">
      <c r="A228" s="2"/>
      <c r="M228" s="43"/>
    </row>
    <row r="229" ht="12.75" customHeight="1">
      <c r="M229" s="43"/>
    </row>
    <row r="230" ht="12.75" customHeight="1">
      <c r="M230" s="43"/>
    </row>
    <row r="231" ht="12.75" customHeight="1">
      <c r="M231" s="43"/>
    </row>
    <row r="232" spans="1:13" ht="12.75" customHeight="1">
      <c r="A232" s="2"/>
      <c r="M232" s="43"/>
    </row>
    <row r="233" ht="12.75" customHeight="1">
      <c r="M233" s="43"/>
    </row>
    <row r="234" ht="12.75" customHeight="1">
      <c r="M234" s="43"/>
    </row>
    <row r="235" ht="12.75" customHeight="1">
      <c r="M235" s="43"/>
    </row>
    <row r="236" ht="12.75" customHeight="1">
      <c r="M236" s="43"/>
    </row>
    <row r="237" spans="1:13" ht="12.75" customHeight="1">
      <c r="A237" s="2"/>
      <c r="M237" s="43"/>
    </row>
    <row r="238" spans="1:13" ht="12.75" customHeight="1">
      <c r="A238" s="2"/>
      <c r="M238" s="43"/>
    </row>
    <row r="239" ht="12.75" customHeight="1">
      <c r="M239" s="43"/>
    </row>
    <row r="240" ht="12.75" customHeight="1">
      <c r="M240" s="43"/>
    </row>
    <row r="241" spans="1:13" ht="12.75" customHeight="1">
      <c r="A241" s="2"/>
      <c r="M241" s="43"/>
    </row>
    <row r="242" spans="1:13" ht="12.75" customHeight="1">
      <c r="A242" s="2"/>
      <c r="M242" s="43"/>
    </row>
    <row r="243" spans="1:13" ht="12.75" customHeight="1">
      <c r="A243" s="44"/>
      <c r="M243" s="43"/>
    </row>
    <row r="244" spans="1:13" ht="12.75" customHeight="1">
      <c r="A244" s="44"/>
      <c r="M244" s="43"/>
    </row>
    <row r="245" spans="1:13" ht="12.75" customHeight="1">
      <c r="A245" s="44"/>
      <c r="M245" s="43"/>
    </row>
    <row r="246" spans="1:13" ht="12.75" customHeight="1">
      <c r="A246" s="44"/>
      <c r="M246" s="43"/>
    </row>
    <row r="247" ht="12.75" customHeight="1">
      <c r="M247" s="43"/>
    </row>
    <row r="248" spans="1:13" ht="12.75" customHeight="1">
      <c r="A248" s="2"/>
      <c r="M248" s="43"/>
    </row>
    <row r="249" ht="12.75" customHeight="1">
      <c r="M249" s="43"/>
    </row>
    <row r="250" spans="1:13" ht="12.75" customHeight="1">
      <c r="A250" s="44"/>
      <c r="M250" s="43"/>
    </row>
    <row r="251" spans="1:13" ht="12.75" customHeight="1">
      <c r="A251" s="44"/>
      <c r="M251" s="43"/>
    </row>
    <row r="252" spans="1:13" ht="12.75" customHeight="1">
      <c r="A252" s="2"/>
      <c r="M252" s="43"/>
    </row>
    <row r="253" spans="1:13" ht="12.75" customHeight="1">
      <c r="A253" s="2"/>
      <c r="M253" s="43"/>
    </row>
    <row r="254" ht="12.75" customHeight="1">
      <c r="M254" s="43"/>
    </row>
    <row r="255" ht="12.75" customHeight="1">
      <c r="M255" s="43"/>
    </row>
    <row r="256" ht="12.75" customHeight="1">
      <c r="M256" s="43"/>
    </row>
    <row r="257" ht="12.75" customHeight="1">
      <c r="M257" s="43"/>
    </row>
    <row r="258" ht="12.75" customHeight="1">
      <c r="M258" s="43"/>
    </row>
    <row r="259" ht="12.75" customHeight="1">
      <c r="M259" s="43"/>
    </row>
    <row r="260" ht="12.75" customHeight="1">
      <c r="M260" s="43"/>
    </row>
    <row r="261" ht="12.75" customHeight="1">
      <c r="M261" s="43"/>
    </row>
    <row r="262" spans="1:13" ht="12.75" customHeight="1">
      <c r="A262" s="2"/>
      <c r="M262" s="43"/>
    </row>
    <row r="263" ht="12.75" customHeight="1">
      <c r="M263" s="43"/>
    </row>
    <row r="264" ht="12.75" customHeight="1">
      <c r="M264" s="43"/>
    </row>
    <row r="265" spans="1:13" ht="12.75" customHeight="1">
      <c r="A265" s="2"/>
      <c r="M265" s="43"/>
    </row>
    <row r="266" spans="1:13" ht="12.75" customHeight="1">
      <c r="A266" s="2"/>
      <c r="M266" s="43"/>
    </row>
    <row r="267" ht="12.75" customHeight="1">
      <c r="M267" s="43"/>
    </row>
    <row r="268" ht="12.75" customHeight="1">
      <c r="M268" s="43"/>
    </row>
    <row r="269" ht="12.75" customHeight="1">
      <c r="M269" s="43"/>
    </row>
    <row r="270" ht="12.75" customHeight="1">
      <c r="M270" s="43"/>
    </row>
    <row r="271" ht="12.75" customHeight="1">
      <c r="M271" s="43"/>
    </row>
    <row r="272" ht="12.75" customHeight="1">
      <c r="M272" s="43"/>
    </row>
    <row r="273" spans="1:13" ht="12.75" customHeight="1">
      <c r="A273" s="2"/>
      <c r="M273" s="43"/>
    </row>
    <row r="274" ht="12.75" customHeight="1">
      <c r="M274" s="43"/>
    </row>
    <row r="275" ht="12.75" customHeight="1">
      <c r="M275" s="43"/>
    </row>
    <row r="276" ht="12.75" customHeight="1">
      <c r="M276" s="43"/>
    </row>
    <row r="277" spans="1:13" ht="12.75" customHeight="1">
      <c r="A277" s="2"/>
      <c r="M277" s="43"/>
    </row>
    <row r="278" ht="12.75" customHeight="1">
      <c r="M278" s="43"/>
    </row>
    <row r="279" ht="12.75" customHeight="1">
      <c r="M279" s="43"/>
    </row>
    <row r="280" ht="12.75" customHeight="1">
      <c r="M280" s="43"/>
    </row>
    <row r="281" spans="1:13" ht="12.75" customHeight="1">
      <c r="A281" s="2"/>
      <c r="M281" s="43"/>
    </row>
    <row r="282" ht="12.75" customHeight="1">
      <c r="M282" s="43"/>
    </row>
    <row r="283" ht="12.75" customHeight="1">
      <c r="M283" s="43"/>
    </row>
    <row r="284" ht="12.75" customHeight="1">
      <c r="M284" s="43"/>
    </row>
    <row r="285" ht="12.75" customHeight="1">
      <c r="M285" s="43"/>
    </row>
    <row r="286" spans="1:13" ht="12.75" customHeight="1">
      <c r="A286" s="2"/>
      <c r="M286" s="43"/>
    </row>
    <row r="287" spans="1:13" ht="12.75" customHeight="1">
      <c r="A287" s="2"/>
      <c r="M287" s="43"/>
    </row>
    <row r="288" ht="12.75" customHeight="1">
      <c r="M288" s="43"/>
    </row>
    <row r="289" ht="12.75" customHeight="1">
      <c r="M289" s="43"/>
    </row>
    <row r="290" ht="12.75" customHeight="1">
      <c r="M290" s="43"/>
    </row>
    <row r="291" spans="1:13" ht="12.75" customHeight="1">
      <c r="A291" s="2"/>
      <c r="M291" s="43"/>
    </row>
    <row r="292" ht="12.75" customHeight="1">
      <c r="M292" s="43"/>
    </row>
    <row r="293" ht="12.75" customHeight="1">
      <c r="M293" s="43"/>
    </row>
    <row r="294" ht="12.75" customHeight="1">
      <c r="M294" s="43"/>
    </row>
    <row r="295" ht="12.75" customHeight="1">
      <c r="M295" s="43"/>
    </row>
    <row r="296" ht="12.75" customHeight="1">
      <c r="M296" s="43"/>
    </row>
    <row r="297" spans="1:13" ht="12.75" customHeight="1">
      <c r="A297" s="2"/>
      <c r="M297" s="43"/>
    </row>
    <row r="298" ht="12.75" customHeight="1">
      <c r="M298" s="43"/>
    </row>
    <row r="299" ht="12.75" customHeight="1">
      <c r="M299" s="43"/>
    </row>
    <row r="300" ht="12.75" customHeight="1">
      <c r="M300" s="43"/>
    </row>
    <row r="301" ht="12.75" customHeight="1">
      <c r="M301" s="43"/>
    </row>
    <row r="302" spans="1:13" ht="12.75" customHeight="1">
      <c r="A302" s="2"/>
      <c r="M302" s="43"/>
    </row>
    <row r="303" spans="1:13" ht="12.75" customHeight="1">
      <c r="A303" s="2"/>
      <c r="M303" s="43"/>
    </row>
    <row r="304" ht="12.75" customHeight="1">
      <c r="M304" s="43"/>
    </row>
    <row r="305" ht="12.75" customHeight="1">
      <c r="M305" s="43"/>
    </row>
    <row r="306" ht="12.75" customHeight="1">
      <c r="M306" s="43"/>
    </row>
    <row r="307" spans="1:13" ht="12.75" customHeight="1">
      <c r="A307" s="2"/>
      <c r="M307" s="43"/>
    </row>
    <row r="308" spans="1:13" ht="12.75" customHeight="1">
      <c r="A308" s="2"/>
      <c r="M308" s="43"/>
    </row>
    <row r="309" ht="12.75" customHeight="1">
      <c r="M309" s="43"/>
    </row>
    <row r="310" ht="12.75" customHeight="1">
      <c r="M310" s="43"/>
    </row>
    <row r="311" ht="12.75" customHeight="1">
      <c r="M311" s="43"/>
    </row>
    <row r="313" ht="12.75" customHeight="1">
      <c r="A313" s="2"/>
    </row>
    <row r="314" ht="12.75" customHeight="1">
      <c r="A314" s="2"/>
    </row>
    <row r="318" ht="12.75" customHeight="1">
      <c r="A318" s="2"/>
    </row>
  </sheetData>
  <sheetProtection/>
  <mergeCells count="1"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Earth sciences</dc:creator>
  <cp:keywords/>
  <dc:description/>
  <cp:lastModifiedBy>Lovegrove, Daniel (ELS-OXF)</cp:lastModifiedBy>
  <dcterms:created xsi:type="dcterms:W3CDTF">2001-12-17T19:42:43Z</dcterms:created>
  <dcterms:modified xsi:type="dcterms:W3CDTF">2019-03-24T20:52:04Z</dcterms:modified>
  <cp:category/>
  <cp:version/>
  <cp:contentType/>
  <cp:contentStatus/>
</cp:coreProperties>
</file>