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055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<sst xmlns="http://schemas.openxmlformats.org/spreadsheetml/2006/main" count="182" uniqueCount="181">
  <si>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</si>
  <si>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</si>
  <si>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</si>
  <si>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</si>
  <si>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</si>
  <si>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</si>
  <si>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</si>
  <si>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</si>
  <si>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</si>
  <si>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</si>
  <si>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</si>
  <si>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</si>
  <si>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</si>
  <si>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</si>
  <si>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</si>
  <si>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1st January 2015</t>
  </si>
  <si>
    <t>Wild Boar, Warwick</t>
  </si>
  <si>
    <t>Millwright Arms, Warwick</t>
  </si>
  <si>
    <t>Fox and Hounds, Sloane Square, London</t>
  </si>
  <si>
    <t>Orange, Sloane Square, London</t>
  </si>
  <si>
    <t>Rising Sun, Pimlico, London</t>
  </si>
  <si>
    <t>Greyhound, Pimlico, London</t>
  </si>
  <si>
    <t>Marquis, Pimlico, London</t>
  </si>
  <si>
    <t>Prince of Wales, Pimilco, London</t>
  </si>
  <si>
    <t>Warwick, Pimlico, London</t>
  </si>
  <si>
    <t>Queens Arms, Pimlico, London</t>
  </si>
  <si>
    <t>Constitution, Pimilco, London</t>
  </si>
  <si>
    <t>CASK, Pimlico, London</t>
  </si>
  <si>
    <t>Pride of Pimlico, Pimlico, London</t>
  </si>
  <si>
    <t>Gallery, Pimlico, London</t>
  </si>
  <si>
    <t>Seagrave Arms, Weston-sub-Edge</t>
  </si>
  <si>
    <t>Ebrington Arms, Ebrington</t>
  </si>
  <si>
    <t>Admiral Holland, Banbury</t>
  </si>
  <si>
    <t>14th February 2015</t>
  </si>
  <si>
    <t>24th January 2015</t>
  </si>
  <si>
    <t>21st February 2015</t>
  </si>
  <si>
    <t>25th February 2015</t>
  </si>
  <si>
    <t xml:space="preserve">Little Amsterdam, Banbury </t>
  </si>
  <si>
    <t xml:space="preserve">Whatley Hall, Banbury </t>
  </si>
  <si>
    <t>7th March 2015</t>
  </si>
  <si>
    <t>16th March 2015</t>
  </si>
  <si>
    <t>Michelberger Hotel, Berlin, Germany</t>
  </si>
  <si>
    <t>Weltrestaurant Markthalle, Berlin, Germany</t>
  </si>
  <si>
    <t>Nhow Hotel, Berlin, Germany</t>
  </si>
  <si>
    <t>Nu, airside, gates A4/5, Tegel Airport, Berlin, Germany</t>
  </si>
  <si>
    <t>Broughton and North Newington FC</t>
  </si>
  <si>
    <t>17th March 2015</t>
  </si>
  <si>
    <t>19th March 2015</t>
  </si>
  <si>
    <t>21st March 2015</t>
  </si>
  <si>
    <t>Dutch restaurant</t>
  </si>
  <si>
    <t>too trendy</t>
  </si>
  <si>
    <t>even trendier</t>
  </si>
  <si>
    <t>not nice</t>
  </si>
  <si>
    <t>many beers</t>
  </si>
  <si>
    <t>4th April 2015</t>
  </si>
  <si>
    <t>Craft Beer Company, Endell Street, London</t>
  </si>
  <si>
    <t>Belgo Bar, Covent Garden, London</t>
  </si>
  <si>
    <t>Sussex, Covent Garden, London</t>
  </si>
  <si>
    <t>5th April 2015</t>
  </si>
  <si>
    <t>Moon on the Hill, Sutton</t>
  </si>
  <si>
    <t>New Inn, Sutton</t>
  </si>
  <si>
    <t>Grapes, Sutton</t>
  </si>
  <si>
    <t>Rhubarb, Airside, Terminal 3, Heathrow Airport</t>
  </si>
  <si>
    <t>Zum Goldenenwurstel, Vienna, Austria</t>
  </si>
  <si>
    <t>Bockhorn, Vienna, Austria</t>
  </si>
  <si>
    <t>12th April 2015</t>
  </si>
  <si>
    <t>16th April 2015</t>
  </si>
  <si>
    <t>17th April 2015</t>
  </si>
  <si>
    <t>Café Segafredo, Praterstern Station, Vienna, Austria</t>
  </si>
  <si>
    <t>Bleeding Heart, Farringdon, London</t>
  </si>
  <si>
    <t>Castle, Chancery Lane, London</t>
  </si>
  <si>
    <t>113, The Law Society, Chancery Lane, London</t>
  </si>
  <si>
    <t>Cheshire Cheese, Temple, London</t>
  </si>
  <si>
    <t>Devereux, Temple, London</t>
  </si>
  <si>
    <t>Temple Brew, Temple, London</t>
  </si>
  <si>
    <t>Hollywood Arms, Chelsea, London</t>
  </si>
  <si>
    <t>Akenside Traders, Newcastle</t>
  </si>
  <si>
    <t>Bridge Tavern, Newcastle</t>
  </si>
  <si>
    <t>24th April 2015</t>
  </si>
  <si>
    <t>9th May 2015</t>
  </si>
  <si>
    <t>11th May 2015</t>
  </si>
  <si>
    <t>Oxford University Club</t>
  </si>
  <si>
    <t>22nd May 2015</t>
  </si>
  <si>
    <t>Diablo Royale, Greenwich, New York, USA</t>
  </si>
  <si>
    <t>Blind Tiger, Greenwich, New York, USA</t>
  </si>
  <si>
    <t>Bayards, Greenwich, New York, USA</t>
  </si>
  <si>
    <t>Spotted Pig, Greenwich, New York, USA</t>
  </si>
  <si>
    <t>Jane Hotel (Rooftop), Greenwich, New York, USA</t>
  </si>
  <si>
    <t>Chester @ the Gansevoort, Greenwich, New York, USA</t>
  </si>
  <si>
    <t>Bookmarks, Library Hotel, Greenwich, New York, USA</t>
  </si>
  <si>
    <t>Ulysses, New York, USA</t>
  </si>
  <si>
    <t>Growler, New York, USA</t>
  </si>
  <si>
    <t>Fraunces Tavern, New York, USA</t>
  </si>
  <si>
    <t>Dead Rabbit, New York, USA</t>
  </si>
  <si>
    <t>Pound and Pence, New York, USA</t>
  </si>
  <si>
    <t>Jones Wood Foundry, Upper East Side, New York, USA</t>
  </si>
  <si>
    <t>Bemelmans (Carlyle Hotel), Upper East Side, New York, USA</t>
  </si>
  <si>
    <t>Park Avenue Tavern, Midown, New York, USA</t>
  </si>
  <si>
    <t>Ginger Man, Midtown, New York, USA</t>
  </si>
  <si>
    <t>Madison and Vine, Midtown, New York, USA</t>
  </si>
  <si>
    <t>Jacob's Pickles, Upper West Side, New York, USA</t>
  </si>
  <si>
    <t>31st May 2015</t>
  </si>
  <si>
    <t>1st June 2015</t>
  </si>
  <si>
    <t>2nd June 2015</t>
  </si>
  <si>
    <t>3rd June 2015</t>
  </si>
  <si>
    <t>4th June 2015</t>
  </si>
  <si>
    <t>13th June 2015</t>
  </si>
  <si>
    <t>Plough, Wolvercote</t>
  </si>
  <si>
    <t>Jacob's Inn, Wolvercote</t>
  </si>
  <si>
    <t>White Hart, Wolvercote</t>
  </si>
  <si>
    <t>Trout, Wolvercote</t>
  </si>
  <si>
    <t>White Hart, Wytham</t>
  </si>
  <si>
    <t>Talbot, Swinford</t>
  </si>
  <si>
    <t>Ferryman, Bablock Hythe</t>
  </si>
  <si>
    <t>Red Lion, Northmoor</t>
  </si>
  <si>
    <t>Plough, Appleton</t>
  </si>
  <si>
    <t>Eight Bells, Eaton</t>
  </si>
  <si>
    <t>Bear and Ragged Staff, Cumnor</t>
  </si>
  <si>
    <t>hotdog stand</t>
  </si>
  <si>
    <t>café</t>
  </si>
  <si>
    <t>too much like a French restaurant for me</t>
  </si>
  <si>
    <t>busy</t>
  </si>
  <si>
    <t>in the law society</t>
  </si>
  <si>
    <t>cocktails</t>
  </si>
  <si>
    <t>cocktails, expensive</t>
  </si>
  <si>
    <t>26th July 2015</t>
  </si>
  <si>
    <t>Star Gate, Ana Crowne Plaza, Nagoya, Japan</t>
  </si>
  <si>
    <t>good views</t>
  </si>
  <si>
    <t>29th July 2015</t>
  </si>
  <si>
    <t>OXO, Kanayama, Nagoya, Japan</t>
  </si>
  <si>
    <t>30th July 2015</t>
  </si>
  <si>
    <t>Gohan Dining, Kanayama, Nagoya, Japan</t>
  </si>
  <si>
    <t>Longchamp, Nagoya station, Japan</t>
  </si>
  <si>
    <t>Tailwind, Royal Park Hotel, Tokyo Hanaeda Airport, Japan</t>
  </si>
  <si>
    <t>Hokkaido Kitchen, Gate 109, Airside, International Terminal, Tokyo Hanaeda Airport, Japan</t>
  </si>
  <si>
    <t>31st July 2015</t>
  </si>
  <si>
    <t>1st August 2015</t>
  </si>
  <si>
    <t>snack bar</t>
  </si>
  <si>
    <t>restaurant</t>
  </si>
  <si>
    <t>14th August 2015</t>
  </si>
  <si>
    <t>Crown, Woodstock</t>
  </si>
  <si>
    <t>19th September 2015</t>
  </si>
  <si>
    <t>Two Chairmen, Trafalgar Square, London</t>
  </si>
  <si>
    <t>Crown Rivers Wetherspoons Express, Terminal 5 B, Heathrow Airport</t>
  </si>
  <si>
    <t>Water Street Tavern, Baltimore, MD, USA</t>
  </si>
  <si>
    <t>Cheesecake Factory, Baltimore, MD, USA</t>
  </si>
  <si>
    <t>Pratt Street Tavern, Baltimore, MD, USA</t>
  </si>
  <si>
    <t>Sullivan's, Baltimore, MD, USA</t>
  </si>
  <si>
    <t>31st October 2015</t>
  </si>
  <si>
    <t>1st November 2015</t>
  </si>
  <si>
    <t>2nd November 2015</t>
  </si>
  <si>
    <t>Peter's Pour House, Baltimore, MD, USA</t>
  </si>
  <si>
    <t>3rd November 2015</t>
  </si>
  <si>
    <t>M and S Grill, Baltimore, MD, USA</t>
  </si>
  <si>
    <t>17 Light, Baltimore, MD, USA</t>
  </si>
  <si>
    <t>Tir Na Nog, Baltimore, MD, USA</t>
  </si>
  <si>
    <t>Phillips, Baltimore, MD, USA</t>
  </si>
  <si>
    <t>4th November 2015</t>
  </si>
  <si>
    <t>5th November 2015</t>
  </si>
  <si>
    <t>6th November 2015</t>
  </si>
  <si>
    <t>Passports, E gates, Airside, BWI Airport, USA</t>
  </si>
  <si>
    <t>Thornbury Castle, Marylebone, London</t>
  </si>
  <si>
    <t>12th November 2015</t>
  </si>
  <si>
    <t>Restaurant, Chateau Marmont, Hollywood, Los Angeles, USA</t>
  </si>
  <si>
    <t>Polo Lounge, Beverly Hills Hotel, Beverly Hills, Los Angeles, USA</t>
  </si>
  <si>
    <t>Sunset Tower, Hollywood, Los Angeles, USA</t>
  </si>
  <si>
    <t>Andaz, Hollywood, Los Angeles, USA</t>
  </si>
  <si>
    <t>W Hotel, San Francisco, USA</t>
  </si>
  <si>
    <t>Waterbar, San Francisco, USA</t>
  </si>
  <si>
    <t>Roy’s, San Francisco, USA</t>
  </si>
  <si>
    <t>Firewood Grill, Airside, International Terminal, San Francisco Airport, USA</t>
  </si>
  <si>
    <t>7th December 2015</t>
  </si>
  <si>
    <t>14th December 2015</t>
  </si>
  <si>
    <t>16th December 2015</t>
  </si>
  <si>
    <t>19th December 2015</t>
  </si>
  <si>
    <t>expensive, apart from bargain bottles of stout</t>
  </si>
  <si>
    <t>Smith and Whistle, Sheraton Park Lane Hotel, London</t>
  </si>
  <si>
    <t>31st December 2015</t>
  </si>
  <si>
    <t>Gillray's, Marriott County Hall, London [rating 3065]</t>
  </si>
  <si>
    <t>Dubliner, Terminal 1, Vienna International Airport, Austria [rating 3100]</t>
  </si>
  <si>
    <t>Berry Bar, Hilton Green Park Hotel, London [rating 3169]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</si>
</sst>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16" fontId="0" fillId="0" borderId="0" xfId="0" applyNumberFormat="1" applyFont="1" applyFill="1" applyBorder="1" applyAlignment="1">
      <alignment/>
    </xf>
    <xf numFmtId="15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abSelected="1" zoomScale="75" zoomScaleNormal="75" zoomScalePageLayoutView="0" workbookViewId="0" topLeftCell="A1">
      <pane ySplit="3" topLeftCell="A209" activePane="bottomLeft" state="frozen"/>
      <selection pane="topLeft" activeCell="A1" sqref="A1"/>
      <selection pane="bottomLeft" activeCell="N222" sqref="N222"/>
    </sheetView>
  </sheetViews>
  <sheetFormatPr defaultColWidth="8.8515625" defaultRowHeight="12.75" customHeight="1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10.421875" style="21" bestFit="1" customWidth="1"/>
    <col min="8" max="8" width="8.8515625" style="28" hidden="1" customWidth="1"/>
    <col min="9" max="9" width="8.8515625" style="42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 customHeight="1">
      <c r="A1" s="45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59" t="s">
        <v>14</v>
      </c>
      <c r="J1" s="60"/>
      <c r="K1" s="22"/>
      <c r="L1" s="29" t="s">
        <v>9</v>
      </c>
      <c r="M1" s="33" t="s">
        <v>11</v>
      </c>
      <c r="N1" s="37" t="s">
        <v>12</v>
      </c>
    </row>
    <row r="2" spans="1:14" s="3" customFormat="1" ht="12.75" customHeight="1">
      <c r="A2" s="46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0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 customHeight="1">
      <c r="A3" s="39" t="s">
        <v>13</v>
      </c>
      <c r="B3" s="6">
        <v>2</v>
      </c>
      <c r="C3" s="10">
        <v>2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1">
        <v>3</v>
      </c>
      <c r="J3" s="25">
        <v>7</v>
      </c>
      <c r="K3" s="26">
        <f>SUM(I3:J3)</f>
        <v>10</v>
      </c>
      <c r="L3" s="31">
        <f>SUM(B3,C3,G3,K3)</f>
        <v>25</v>
      </c>
      <c r="M3" s="35"/>
      <c r="N3" s="6"/>
    </row>
    <row r="5" ht="12.75" customHeight="1">
      <c r="A5" s="2" t="s">
        <v>15</v>
      </c>
    </row>
    <row r="7" spans="1:13" ht="12.75" customHeight="1">
      <c r="A7" s="44" t="s">
        <v>178</v>
      </c>
      <c r="B7" s="7">
        <v>1.5</v>
      </c>
      <c r="C7" s="11">
        <v>0.5</v>
      </c>
      <c r="D7" s="19">
        <v>0.5</v>
      </c>
      <c r="E7" s="19">
        <v>2</v>
      </c>
      <c r="F7" s="20">
        <v>0</v>
      </c>
      <c r="G7" s="21">
        <f>SUM(D7:F7)</f>
        <v>2.5</v>
      </c>
      <c r="I7" s="42">
        <v>2</v>
      </c>
      <c r="J7" s="27">
        <v>4</v>
      </c>
      <c r="K7" s="28">
        <f>SUM(I7:J7)</f>
        <v>6</v>
      </c>
      <c r="L7" s="32">
        <f>B7+C7+G7+K7</f>
        <v>10.5</v>
      </c>
      <c r="M7" s="43">
        <f>L7*0.04</f>
        <v>0.42</v>
      </c>
    </row>
    <row r="8" spans="1:13" ht="12.75" customHeight="1">
      <c r="A8" s="44"/>
      <c r="M8" s="43"/>
    </row>
    <row r="9" spans="1:13" ht="12.75" customHeight="1">
      <c r="A9" s="2" t="s">
        <v>34</v>
      </c>
      <c r="M9" s="43"/>
    </row>
    <row r="10" ht="12.75" customHeight="1">
      <c r="M10" s="43"/>
    </row>
    <row r="11" spans="1:13" ht="12.75" customHeight="1">
      <c r="A11" s="1" t="s">
        <v>16</v>
      </c>
      <c r="B11" s="7">
        <v>1.25</v>
      </c>
      <c r="C11" s="11">
        <v>1.25</v>
      </c>
      <c r="D11" s="19">
        <v>4</v>
      </c>
      <c r="E11" s="19">
        <v>3.25</v>
      </c>
      <c r="F11" s="20">
        <v>2</v>
      </c>
      <c r="G11" s="21">
        <f aca="true" t="shared" si="0" ref="G11:G32">SUM(D11:F11)</f>
        <v>9.25</v>
      </c>
      <c r="I11" s="42">
        <v>2.5</v>
      </c>
      <c r="J11" s="27">
        <v>4.75</v>
      </c>
      <c r="K11" s="28">
        <f aca="true" t="shared" si="1" ref="K11:K32">SUM(I11:J11)</f>
        <v>7.25</v>
      </c>
      <c r="L11" s="32">
        <f aca="true" t="shared" si="2" ref="L11:L32">B11+C11+G11+K11</f>
        <v>19</v>
      </c>
      <c r="M11" s="43">
        <f aca="true" t="shared" si="3" ref="M11:M32">L11*0.04</f>
        <v>0.76</v>
      </c>
    </row>
    <row r="12" spans="1:13" ht="12.75" customHeight="1">
      <c r="A12" s="1" t="s">
        <v>17</v>
      </c>
      <c r="B12" s="7">
        <v>1</v>
      </c>
      <c r="C12" s="11">
        <v>1</v>
      </c>
      <c r="D12" s="19">
        <v>2.5</v>
      </c>
      <c r="E12" s="19">
        <v>2</v>
      </c>
      <c r="F12" s="20">
        <v>1.75</v>
      </c>
      <c r="G12" s="21">
        <f t="shared" si="0"/>
        <v>6.25</v>
      </c>
      <c r="I12" s="42">
        <v>1.5</v>
      </c>
      <c r="J12" s="27">
        <v>2.75</v>
      </c>
      <c r="K12" s="28">
        <f t="shared" si="1"/>
        <v>4.25</v>
      </c>
      <c r="L12" s="32">
        <f t="shared" si="2"/>
        <v>12.5</v>
      </c>
      <c r="M12" s="43">
        <f t="shared" si="3"/>
        <v>0.5</v>
      </c>
    </row>
    <row r="13" ht="12.75" customHeight="1">
      <c r="M13" s="43"/>
    </row>
    <row r="14" spans="1:13" ht="12.75" customHeight="1">
      <c r="A14" s="2" t="s">
        <v>33</v>
      </c>
      <c r="M14" s="43"/>
    </row>
    <row r="15" ht="12.75" customHeight="1">
      <c r="M15" s="43"/>
    </row>
    <row r="16" spans="1:13" ht="12.75" customHeight="1">
      <c r="A16" s="1" t="s">
        <v>18</v>
      </c>
      <c r="B16" s="7">
        <v>1.5</v>
      </c>
      <c r="C16" s="11">
        <v>1.25</v>
      </c>
      <c r="D16" s="19">
        <v>2.5</v>
      </c>
      <c r="E16" s="19">
        <v>3</v>
      </c>
      <c r="F16" s="20">
        <v>1.25</v>
      </c>
      <c r="G16" s="21">
        <f t="shared" si="0"/>
        <v>6.75</v>
      </c>
      <c r="I16" s="42">
        <v>3</v>
      </c>
      <c r="J16" s="27">
        <v>5</v>
      </c>
      <c r="K16" s="28">
        <f t="shared" si="1"/>
        <v>8</v>
      </c>
      <c r="L16" s="32">
        <f t="shared" si="2"/>
        <v>17.5</v>
      </c>
      <c r="M16" s="43">
        <f t="shared" si="3"/>
        <v>0.7000000000000001</v>
      </c>
    </row>
    <row r="17" spans="1:13" ht="12.75" customHeight="1">
      <c r="A17" s="1" t="s">
        <v>19</v>
      </c>
      <c r="B17" s="7">
        <v>1.25</v>
      </c>
      <c r="C17" s="11">
        <v>0.75</v>
      </c>
      <c r="D17" s="19">
        <v>2</v>
      </c>
      <c r="E17" s="19">
        <v>2</v>
      </c>
      <c r="F17" s="20">
        <v>1</v>
      </c>
      <c r="G17" s="21">
        <f t="shared" si="0"/>
        <v>5</v>
      </c>
      <c r="I17" s="42">
        <v>1</v>
      </c>
      <c r="J17" s="27">
        <v>2.5</v>
      </c>
      <c r="K17" s="28">
        <f t="shared" si="1"/>
        <v>3.5</v>
      </c>
      <c r="L17" s="32">
        <f t="shared" si="2"/>
        <v>10.5</v>
      </c>
      <c r="M17" s="43">
        <f t="shared" si="3"/>
        <v>0.42</v>
      </c>
    </row>
    <row r="18" spans="1:13" ht="12.75" customHeight="1">
      <c r="A18" s="1" t="s">
        <v>20</v>
      </c>
      <c r="B18" s="7">
        <v>1.25</v>
      </c>
      <c r="C18" s="11">
        <v>1</v>
      </c>
      <c r="D18" s="19">
        <v>2</v>
      </c>
      <c r="E18" s="19">
        <v>2.5</v>
      </c>
      <c r="F18" s="20">
        <v>1.5</v>
      </c>
      <c r="G18" s="21">
        <f t="shared" si="0"/>
        <v>6</v>
      </c>
      <c r="I18" s="42">
        <v>3</v>
      </c>
      <c r="J18" s="27">
        <v>3.5</v>
      </c>
      <c r="K18" s="28">
        <f t="shared" si="1"/>
        <v>6.5</v>
      </c>
      <c r="L18" s="32">
        <f t="shared" si="2"/>
        <v>14.75</v>
      </c>
      <c r="M18" s="43">
        <f t="shared" si="3"/>
        <v>0.59</v>
      </c>
    </row>
    <row r="19" spans="1:13" ht="12.75" customHeight="1">
      <c r="A19" s="1" t="s">
        <v>21</v>
      </c>
      <c r="B19" s="7">
        <v>1</v>
      </c>
      <c r="C19" s="11">
        <v>1</v>
      </c>
      <c r="D19" s="19">
        <v>2.5</v>
      </c>
      <c r="E19" s="19">
        <v>2.75</v>
      </c>
      <c r="F19" s="20">
        <v>1.5</v>
      </c>
      <c r="G19" s="21">
        <f t="shared" si="0"/>
        <v>6.75</v>
      </c>
      <c r="I19" s="42">
        <v>1.5</v>
      </c>
      <c r="J19" s="27">
        <v>4.25</v>
      </c>
      <c r="K19" s="28">
        <f t="shared" si="1"/>
        <v>5.75</v>
      </c>
      <c r="L19" s="32">
        <f t="shared" si="2"/>
        <v>14.5</v>
      </c>
      <c r="M19" s="43">
        <f t="shared" si="3"/>
        <v>0.58</v>
      </c>
    </row>
    <row r="20" spans="1:13" ht="12.75" customHeight="1">
      <c r="A20" s="1" t="s">
        <v>22</v>
      </c>
      <c r="B20" s="7">
        <v>1</v>
      </c>
      <c r="C20" s="11">
        <v>1</v>
      </c>
      <c r="D20" s="19">
        <v>2.5</v>
      </c>
      <c r="E20" s="19">
        <v>2.25</v>
      </c>
      <c r="F20" s="20">
        <v>1</v>
      </c>
      <c r="G20" s="21">
        <f t="shared" si="0"/>
        <v>5.75</v>
      </c>
      <c r="I20" s="42">
        <v>1.5</v>
      </c>
      <c r="J20" s="27">
        <v>3.5</v>
      </c>
      <c r="K20" s="28">
        <f t="shared" si="1"/>
        <v>5</v>
      </c>
      <c r="L20" s="32">
        <f t="shared" si="2"/>
        <v>12.75</v>
      </c>
      <c r="M20" s="43">
        <f t="shared" si="3"/>
        <v>0.51</v>
      </c>
    </row>
    <row r="21" spans="1:13" ht="12.75" customHeight="1">
      <c r="A21" s="1" t="s">
        <v>23</v>
      </c>
      <c r="B21" s="7">
        <v>1</v>
      </c>
      <c r="C21" s="11">
        <v>0.75</v>
      </c>
      <c r="D21" s="19">
        <v>3</v>
      </c>
      <c r="E21" s="19">
        <v>2</v>
      </c>
      <c r="F21" s="20">
        <v>1.25</v>
      </c>
      <c r="G21" s="21">
        <f t="shared" si="0"/>
        <v>6.25</v>
      </c>
      <c r="I21" s="42">
        <v>1.5</v>
      </c>
      <c r="J21" s="27">
        <v>3.75</v>
      </c>
      <c r="K21" s="28">
        <f t="shared" si="1"/>
        <v>5.25</v>
      </c>
      <c r="L21" s="32">
        <f t="shared" si="2"/>
        <v>13.25</v>
      </c>
      <c r="M21" s="43">
        <f t="shared" si="3"/>
        <v>0.53</v>
      </c>
    </row>
    <row r="22" spans="1:13" ht="12.75" customHeight="1">
      <c r="A22" s="1" t="s">
        <v>24</v>
      </c>
      <c r="B22" s="7">
        <v>1.25</v>
      </c>
      <c r="C22" s="11">
        <v>0.75</v>
      </c>
      <c r="D22" s="19">
        <v>2</v>
      </c>
      <c r="E22" s="19">
        <v>2.5</v>
      </c>
      <c r="F22" s="20">
        <v>1.25</v>
      </c>
      <c r="G22" s="21">
        <f t="shared" si="0"/>
        <v>5.75</v>
      </c>
      <c r="I22" s="42">
        <v>2.25</v>
      </c>
      <c r="J22" s="27">
        <v>4</v>
      </c>
      <c r="K22" s="28">
        <f t="shared" si="1"/>
        <v>6.25</v>
      </c>
      <c r="L22" s="32">
        <f t="shared" si="2"/>
        <v>14</v>
      </c>
      <c r="M22" s="43">
        <f t="shared" si="3"/>
        <v>0.56</v>
      </c>
    </row>
    <row r="23" spans="1:13" ht="12.75" customHeight="1">
      <c r="A23" s="1" t="s">
        <v>25</v>
      </c>
      <c r="B23" s="7">
        <v>1.25</v>
      </c>
      <c r="C23" s="11">
        <v>0.5</v>
      </c>
      <c r="D23" s="19">
        <v>2</v>
      </c>
      <c r="E23" s="19">
        <v>2.75</v>
      </c>
      <c r="F23" s="20">
        <v>1</v>
      </c>
      <c r="G23" s="21">
        <f t="shared" si="0"/>
        <v>5.75</v>
      </c>
      <c r="I23" s="42">
        <v>1.75</v>
      </c>
      <c r="J23" s="27">
        <v>4</v>
      </c>
      <c r="K23" s="28">
        <f t="shared" si="1"/>
        <v>5.75</v>
      </c>
      <c r="L23" s="32">
        <f t="shared" si="2"/>
        <v>13.25</v>
      </c>
      <c r="M23" s="43">
        <f t="shared" si="3"/>
        <v>0.53</v>
      </c>
    </row>
    <row r="24" spans="1:13" ht="12.75" customHeight="1">
      <c r="A24" s="1" t="s">
        <v>26</v>
      </c>
      <c r="B24" s="7">
        <v>1</v>
      </c>
      <c r="C24" s="11">
        <v>1</v>
      </c>
      <c r="D24" s="19">
        <v>2.5</v>
      </c>
      <c r="E24" s="19">
        <v>2</v>
      </c>
      <c r="F24" s="20">
        <v>1.5</v>
      </c>
      <c r="G24" s="21">
        <f t="shared" si="0"/>
        <v>6</v>
      </c>
      <c r="I24" s="42">
        <v>1.5</v>
      </c>
      <c r="J24" s="27">
        <v>3.25</v>
      </c>
      <c r="K24" s="28">
        <f t="shared" si="1"/>
        <v>4.75</v>
      </c>
      <c r="L24" s="32">
        <f t="shared" si="2"/>
        <v>12.75</v>
      </c>
      <c r="M24" s="43">
        <f t="shared" si="3"/>
        <v>0.51</v>
      </c>
    </row>
    <row r="25" spans="1:14" ht="12.75" customHeight="1">
      <c r="A25" s="1" t="s">
        <v>27</v>
      </c>
      <c r="B25" s="7">
        <v>1</v>
      </c>
      <c r="C25" s="11">
        <v>0.75</v>
      </c>
      <c r="D25" s="19">
        <v>4</v>
      </c>
      <c r="E25" s="19">
        <v>3.75</v>
      </c>
      <c r="F25" s="20">
        <v>0.75</v>
      </c>
      <c r="G25" s="21">
        <f t="shared" si="0"/>
        <v>8.5</v>
      </c>
      <c r="I25" s="42">
        <v>2.5</v>
      </c>
      <c r="J25" s="27">
        <v>6</v>
      </c>
      <c r="K25" s="28">
        <f t="shared" si="1"/>
        <v>8.5</v>
      </c>
      <c r="L25" s="32">
        <f t="shared" si="2"/>
        <v>18.75</v>
      </c>
      <c r="M25" s="43">
        <f t="shared" si="3"/>
        <v>0.75</v>
      </c>
      <c r="N25" s="7" t="s">
        <v>53</v>
      </c>
    </row>
    <row r="26" spans="1:14" ht="12.75" customHeight="1">
      <c r="A26" s="1" t="s">
        <v>28</v>
      </c>
      <c r="B26" s="7">
        <v>0.75</v>
      </c>
      <c r="C26" s="11">
        <v>0.5</v>
      </c>
      <c r="D26" s="19">
        <v>1</v>
      </c>
      <c r="E26" s="19">
        <v>2</v>
      </c>
      <c r="F26" s="20">
        <v>1.5</v>
      </c>
      <c r="G26" s="21">
        <f t="shared" si="0"/>
        <v>4.5</v>
      </c>
      <c r="I26" s="42">
        <v>1.5</v>
      </c>
      <c r="J26" s="27">
        <v>2.25</v>
      </c>
      <c r="K26" s="28">
        <f t="shared" si="1"/>
        <v>3.75</v>
      </c>
      <c r="L26" s="32">
        <f t="shared" si="2"/>
        <v>9.5</v>
      </c>
      <c r="M26" s="43">
        <f t="shared" si="3"/>
        <v>0.38</v>
      </c>
      <c r="N26" s="7" t="s">
        <v>52</v>
      </c>
    </row>
    <row r="27" spans="1:13" ht="12.75" customHeight="1">
      <c r="A27" s="1" t="s">
        <v>29</v>
      </c>
      <c r="B27" s="7">
        <v>1</v>
      </c>
      <c r="C27" s="11">
        <v>1</v>
      </c>
      <c r="D27" s="19">
        <v>2.5</v>
      </c>
      <c r="E27" s="19">
        <v>2.5</v>
      </c>
      <c r="F27" s="20">
        <v>1.25</v>
      </c>
      <c r="G27" s="21">
        <f t="shared" si="0"/>
        <v>6.25</v>
      </c>
      <c r="I27" s="42">
        <v>2.25</v>
      </c>
      <c r="J27" s="27">
        <v>4</v>
      </c>
      <c r="K27" s="28">
        <f t="shared" si="1"/>
        <v>6.25</v>
      </c>
      <c r="L27" s="32">
        <f t="shared" si="2"/>
        <v>14.5</v>
      </c>
      <c r="M27" s="43">
        <f t="shared" si="3"/>
        <v>0.58</v>
      </c>
    </row>
    <row r="28" ht="12.75" customHeight="1">
      <c r="M28" s="43"/>
    </row>
    <row r="29" spans="1:13" ht="12.75" customHeight="1">
      <c r="A29" s="2" t="s">
        <v>35</v>
      </c>
      <c r="M29" s="43"/>
    </row>
    <row r="30" ht="12.75" customHeight="1">
      <c r="M30" s="43"/>
    </row>
    <row r="31" spans="1:13" ht="12.75" customHeight="1">
      <c r="A31" s="1" t="s">
        <v>30</v>
      </c>
      <c r="B31" s="7">
        <v>1.25</v>
      </c>
      <c r="C31" s="11">
        <v>1</v>
      </c>
      <c r="D31" s="19">
        <v>1.5</v>
      </c>
      <c r="E31" s="19">
        <v>2.5</v>
      </c>
      <c r="F31" s="20">
        <v>1.5</v>
      </c>
      <c r="G31" s="21">
        <f t="shared" si="0"/>
        <v>5.5</v>
      </c>
      <c r="I31" s="42">
        <v>2</v>
      </c>
      <c r="J31" s="27">
        <v>4.5</v>
      </c>
      <c r="K31" s="28">
        <f t="shared" si="1"/>
        <v>6.5</v>
      </c>
      <c r="L31" s="32">
        <f t="shared" si="2"/>
        <v>14.25</v>
      </c>
      <c r="M31" s="43">
        <f t="shared" si="3"/>
        <v>0.5700000000000001</v>
      </c>
    </row>
    <row r="32" spans="1:13" ht="12.75" customHeight="1">
      <c r="A32" s="1" t="s">
        <v>31</v>
      </c>
      <c r="B32" s="7">
        <v>1</v>
      </c>
      <c r="C32" s="11">
        <v>1</v>
      </c>
      <c r="D32" s="19">
        <v>3</v>
      </c>
      <c r="E32" s="19">
        <v>2.5</v>
      </c>
      <c r="F32" s="20">
        <v>1.5</v>
      </c>
      <c r="G32" s="21">
        <f t="shared" si="0"/>
        <v>7</v>
      </c>
      <c r="I32" s="42">
        <v>0.5</v>
      </c>
      <c r="J32" s="27">
        <v>4</v>
      </c>
      <c r="K32" s="28">
        <f t="shared" si="1"/>
        <v>4.5</v>
      </c>
      <c r="L32" s="32">
        <f t="shared" si="2"/>
        <v>13.5</v>
      </c>
      <c r="M32" s="43">
        <f t="shared" si="3"/>
        <v>0.54</v>
      </c>
    </row>
    <row r="33" spans="1:13" ht="12.75" customHeight="1">
      <c r="A33" s="44"/>
      <c r="M33" s="43"/>
    </row>
    <row r="34" spans="1:13" ht="12.75" customHeight="1">
      <c r="A34" s="2" t="s">
        <v>36</v>
      </c>
      <c r="M34" s="43"/>
    </row>
    <row r="35" ht="12.75" customHeight="1">
      <c r="M35" s="43"/>
    </row>
    <row r="36" spans="1:13" ht="12.75" customHeight="1">
      <c r="A36" s="1" t="s">
        <v>32</v>
      </c>
      <c r="B36" s="7">
        <v>1</v>
      </c>
      <c r="C36" s="11">
        <v>1</v>
      </c>
      <c r="D36" s="19">
        <v>1</v>
      </c>
      <c r="E36" s="19">
        <v>2</v>
      </c>
      <c r="F36" s="20">
        <v>2.5</v>
      </c>
      <c r="G36" s="21">
        <f>SUM(D36:F36)</f>
        <v>5.5</v>
      </c>
      <c r="I36" s="42">
        <v>2</v>
      </c>
      <c r="J36" s="27">
        <v>3.25</v>
      </c>
      <c r="K36" s="28">
        <f>SUM(I36:J36)</f>
        <v>5.25</v>
      </c>
      <c r="L36" s="32">
        <f>B36+C36+G36+K36</f>
        <v>12.75</v>
      </c>
      <c r="M36" s="43">
        <f>L36*0.04</f>
        <v>0.51</v>
      </c>
    </row>
    <row r="37" spans="1:13" ht="12.75" customHeight="1">
      <c r="A37" s="2"/>
      <c r="M37" s="43"/>
    </row>
    <row r="38" spans="1:13" ht="12.75" customHeight="1">
      <c r="A38" s="2" t="s">
        <v>39</v>
      </c>
      <c r="M38" s="43"/>
    </row>
    <row r="39" ht="12.75" customHeight="1">
      <c r="M39" s="43"/>
    </row>
    <row r="40" spans="1:14" ht="12.75" customHeight="1">
      <c r="A40" s="1" t="s">
        <v>37</v>
      </c>
      <c r="B40" s="7">
        <v>1.5</v>
      </c>
      <c r="C40" s="11">
        <v>2</v>
      </c>
      <c r="D40" s="19">
        <v>1</v>
      </c>
      <c r="E40" s="19">
        <v>2</v>
      </c>
      <c r="F40" s="20">
        <v>1</v>
      </c>
      <c r="G40" s="21">
        <f>SUM(D40:F40)</f>
        <v>4</v>
      </c>
      <c r="I40" s="42">
        <v>2</v>
      </c>
      <c r="J40" s="27">
        <v>3.75</v>
      </c>
      <c r="K40" s="28">
        <f aca="true" t="shared" si="4" ref="K40:K46">SUM(I40:J40)</f>
        <v>5.75</v>
      </c>
      <c r="L40" s="32">
        <f aca="true" t="shared" si="5" ref="L40:L46">B40+C40+G40+K40</f>
        <v>13.25</v>
      </c>
      <c r="M40" s="43">
        <f aca="true" t="shared" si="6" ref="M40:M46">L40*0.04</f>
        <v>0.53</v>
      </c>
      <c r="N40" s="7" t="s">
        <v>49</v>
      </c>
    </row>
    <row r="41" spans="1:13" ht="12.75" customHeight="1">
      <c r="A41" s="1" t="s">
        <v>38</v>
      </c>
      <c r="B41" s="7">
        <v>1.5</v>
      </c>
      <c r="C41" s="11">
        <v>0.5</v>
      </c>
      <c r="D41" s="19">
        <v>1</v>
      </c>
      <c r="E41" s="19">
        <v>2</v>
      </c>
      <c r="F41" s="20">
        <v>0.75</v>
      </c>
      <c r="G41" s="21">
        <f>SUM(D41:F41)</f>
        <v>3.75</v>
      </c>
      <c r="I41" s="42">
        <v>1.75</v>
      </c>
      <c r="J41" s="27">
        <v>4.5</v>
      </c>
      <c r="K41" s="28">
        <f t="shared" si="4"/>
        <v>6.25</v>
      </c>
      <c r="L41" s="32">
        <f t="shared" si="5"/>
        <v>12</v>
      </c>
      <c r="M41" s="43">
        <f t="shared" si="6"/>
        <v>0.48</v>
      </c>
    </row>
    <row r="42" ht="12.75" customHeight="1">
      <c r="M42" s="43"/>
    </row>
    <row r="43" spans="1:13" ht="12.75" customHeight="1">
      <c r="A43" s="2" t="s">
        <v>40</v>
      </c>
      <c r="M43" s="43"/>
    </row>
    <row r="44" spans="1:13" ht="12.75" customHeight="1">
      <c r="A44" s="2"/>
      <c r="M44" s="43"/>
    </row>
    <row r="45" spans="1:13" ht="12.75" customHeight="1">
      <c r="A45" s="1" t="s">
        <v>42</v>
      </c>
      <c r="B45" s="7">
        <v>1.25</v>
      </c>
      <c r="C45" s="11">
        <v>1.75</v>
      </c>
      <c r="D45" s="19">
        <v>3</v>
      </c>
      <c r="E45" s="19">
        <v>3</v>
      </c>
      <c r="F45" s="20">
        <v>1.75</v>
      </c>
      <c r="G45" s="21">
        <f>SUM(D45:F45)</f>
        <v>7.75</v>
      </c>
      <c r="I45" s="42">
        <v>2.25</v>
      </c>
      <c r="J45" s="27">
        <v>5.75</v>
      </c>
      <c r="K45" s="28">
        <f t="shared" si="4"/>
        <v>8</v>
      </c>
      <c r="L45" s="32">
        <f t="shared" si="5"/>
        <v>18.75</v>
      </c>
      <c r="M45" s="43">
        <f t="shared" si="6"/>
        <v>0.75</v>
      </c>
    </row>
    <row r="46" spans="1:14" ht="12.75" customHeight="1">
      <c r="A46" s="1" t="s">
        <v>41</v>
      </c>
      <c r="B46" s="7">
        <v>1</v>
      </c>
      <c r="C46" s="11">
        <v>1</v>
      </c>
      <c r="D46" s="19">
        <v>1</v>
      </c>
      <c r="E46" s="19">
        <v>2</v>
      </c>
      <c r="F46" s="20">
        <v>0.75</v>
      </c>
      <c r="G46" s="21">
        <f>SUM(D46:F46)</f>
        <v>3.75</v>
      </c>
      <c r="I46" s="42">
        <v>1.25</v>
      </c>
      <c r="J46" s="27">
        <v>3</v>
      </c>
      <c r="K46" s="28">
        <f t="shared" si="4"/>
        <v>4.25</v>
      </c>
      <c r="L46" s="32">
        <f t="shared" si="5"/>
        <v>10</v>
      </c>
      <c r="M46" s="43">
        <f t="shared" si="6"/>
        <v>0.4</v>
      </c>
      <c r="N46" s="7" t="s">
        <v>50</v>
      </c>
    </row>
    <row r="47" spans="1:13" ht="12.75" customHeight="1">
      <c r="A47" s="2"/>
      <c r="M47" s="43"/>
    </row>
    <row r="48" spans="1:13" ht="12.75" customHeight="1">
      <c r="A48" s="2" t="s">
        <v>46</v>
      </c>
      <c r="M48" s="43"/>
    </row>
    <row r="49" ht="12.75" customHeight="1">
      <c r="M49" s="43"/>
    </row>
    <row r="50" spans="1:14" ht="12.75" customHeight="1">
      <c r="A50" s="1" t="s">
        <v>43</v>
      </c>
      <c r="B50" s="7">
        <v>1</v>
      </c>
      <c r="C50" s="11">
        <v>1</v>
      </c>
      <c r="D50" s="19">
        <v>1.25</v>
      </c>
      <c r="E50" s="19">
        <v>2</v>
      </c>
      <c r="F50" s="20">
        <v>0.5</v>
      </c>
      <c r="G50" s="21">
        <f>SUM(D50:F50)</f>
        <v>3.75</v>
      </c>
      <c r="I50" s="42">
        <v>1.25</v>
      </c>
      <c r="J50" s="27">
        <v>3</v>
      </c>
      <c r="K50" s="28">
        <f>SUM(I50:J50)</f>
        <v>4.25</v>
      </c>
      <c r="L50" s="32">
        <f>B50+C50+G50+K50</f>
        <v>10</v>
      </c>
      <c r="M50" s="43">
        <f>L50*0.04</f>
        <v>0.4</v>
      </c>
      <c r="N50" s="7" t="s">
        <v>51</v>
      </c>
    </row>
    <row r="51" ht="12.75" customHeight="1">
      <c r="M51" s="43"/>
    </row>
    <row r="52" spans="1:13" ht="12.75" customHeight="1">
      <c r="A52" s="2" t="s">
        <v>47</v>
      </c>
      <c r="M52" s="43"/>
    </row>
    <row r="53" spans="1:13" ht="12.75" customHeight="1">
      <c r="A53" s="44"/>
      <c r="M53" s="43"/>
    </row>
    <row r="54" spans="1:13" ht="12.75" customHeight="1">
      <c r="A54" s="1" t="s">
        <v>44</v>
      </c>
      <c r="B54" s="7">
        <v>0.5</v>
      </c>
      <c r="C54" s="11">
        <v>2</v>
      </c>
      <c r="D54" s="19">
        <v>1</v>
      </c>
      <c r="E54" s="19">
        <v>2</v>
      </c>
      <c r="F54" s="20">
        <v>0.75</v>
      </c>
      <c r="G54" s="21">
        <f>SUM(D54:F54)</f>
        <v>3.75</v>
      </c>
      <c r="I54" s="42">
        <v>1.5</v>
      </c>
      <c r="J54" s="27">
        <v>2.5</v>
      </c>
      <c r="K54" s="28">
        <f>SUM(I54:J54)</f>
        <v>4</v>
      </c>
      <c r="L54" s="32">
        <f>B54+C54+G54+K54</f>
        <v>10.25</v>
      </c>
      <c r="M54" s="43">
        <f>L54*0.04</f>
        <v>0.41000000000000003</v>
      </c>
    </row>
    <row r="55" ht="12.75" customHeight="1">
      <c r="M55" s="43"/>
    </row>
    <row r="56" spans="1:13" ht="12.75" customHeight="1">
      <c r="A56" s="2" t="s">
        <v>48</v>
      </c>
      <c r="M56" s="43"/>
    </row>
    <row r="57" spans="1:13" ht="12.75" customHeight="1">
      <c r="A57" s="2"/>
      <c r="M57" s="43"/>
    </row>
    <row r="58" spans="1:13" ht="12.75" customHeight="1">
      <c r="A58" s="1" t="s">
        <v>45</v>
      </c>
      <c r="B58" s="7">
        <v>1</v>
      </c>
      <c r="C58" s="11">
        <v>1.5</v>
      </c>
      <c r="D58" s="19">
        <v>0.75</v>
      </c>
      <c r="E58" s="19">
        <v>2</v>
      </c>
      <c r="F58" s="20">
        <v>2</v>
      </c>
      <c r="G58" s="21">
        <f>SUM(D58:F58)</f>
        <v>4.75</v>
      </c>
      <c r="I58" s="42">
        <v>1.5</v>
      </c>
      <c r="J58" s="27">
        <v>3.5</v>
      </c>
      <c r="K58" s="28">
        <f>SUM(I58:J58)</f>
        <v>5</v>
      </c>
      <c r="L58" s="32">
        <f>B58+C58+G58+K58</f>
        <v>12.25</v>
      </c>
      <c r="M58" s="43">
        <f>L58*0.04</f>
        <v>0.49</v>
      </c>
    </row>
    <row r="59" spans="1:13" ht="12.75" customHeight="1">
      <c r="A59" s="44"/>
      <c r="M59" s="43"/>
    </row>
    <row r="60" spans="1:13" ht="12.75" customHeight="1">
      <c r="A60" s="2" t="s">
        <v>54</v>
      </c>
      <c r="M60" s="43"/>
    </row>
    <row r="61" spans="1:13" ht="12.75" customHeight="1">
      <c r="A61" s="2"/>
      <c r="M61" s="43"/>
    </row>
    <row r="62" spans="1:13" ht="12.75" customHeight="1">
      <c r="A62" s="44" t="s">
        <v>55</v>
      </c>
      <c r="B62" s="7">
        <v>1.25</v>
      </c>
      <c r="C62" s="11">
        <v>1</v>
      </c>
      <c r="D62" s="19">
        <v>4</v>
      </c>
      <c r="E62" s="19">
        <v>3.5</v>
      </c>
      <c r="F62" s="20">
        <v>0.75</v>
      </c>
      <c r="G62" s="21">
        <f>SUM(D62:F62)</f>
        <v>8.25</v>
      </c>
      <c r="I62" s="42">
        <v>2</v>
      </c>
      <c r="J62" s="27">
        <v>4.75</v>
      </c>
      <c r="K62" s="28">
        <f>SUM(I62:J62)</f>
        <v>6.75</v>
      </c>
      <c r="L62" s="32">
        <f>B62+C62+G62+K62</f>
        <v>17.25</v>
      </c>
      <c r="M62" s="43">
        <f>L62*0.04</f>
        <v>0.6900000000000001</v>
      </c>
    </row>
    <row r="63" spans="1:13" ht="12.75" customHeight="1">
      <c r="A63" s="44" t="s">
        <v>56</v>
      </c>
      <c r="B63" s="7">
        <v>0.75</v>
      </c>
      <c r="C63" s="11">
        <v>1</v>
      </c>
      <c r="D63" s="19">
        <v>2</v>
      </c>
      <c r="E63" s="19">
        <v>3</v>
      </c>
      <c r="F63" s="20">
        <v>0.5</v>
      </c>
      <c r="G63" s="21">
        <f>SUM(D63:F63)</f>
        <v>5.5</v>
      </c>
      <c r="I63" s="42">
        <v>1.5</v>
      </c>
      <c r="J63" s="27">
        <v>3.75</v>
      </c>
      <c r="K63" s="28">
        <f>SUM(I63:J63)</f>
        <v>5.25</v>
      </c>
      <c r="L63" s="32">
        <f>B63+C63+G63+K63</f>
        <v>12.5</v>
      </c>
      <c r="M63" s="43">
        <f>L63*0.04</f>
        <v>0.5</v>
      </c>
    </row>
    <row r="64" spans="1:13" ht="12.75" customHeight="1">
      <c r="A64" s="44" t="s">
        <v>57</v>
      </c>
      <c r="B64" s="7">
        <v>1</v>
      </c>
      <c r="C64" s="11">
        <v>1</v>
      </c>
      <c r="D64" s="19">
        <v>2.25</v>
      </c>
      <c r="E64" s="19">
        <v>2.5</v>
      </c>
      <c r="F64" s="20">
        <v>1</v>
      </c>
      <c r="G64" s="21">
        <f>SUM(D64:F64)</f>
        <v>5.75</v>
      </c>
      <c r="I64" s="42">
        <v>1.5</v>
      </c>
      <c r="J64" s="27">
        <v>4</v>
      </c>
      <c r="K64" s="28">
        <f>SUM(I64:J64)</f>
        <v>5.5</v>
      </c>
      <c r="L64" s="32">
        <f>B64+C64+G64+K64</f>
        <v>13.25</v>
      </c>
      <c r="M64" s="43">
        <f>L64*0.04</f>
        <v>0.53</v>
      </c>
    </row>
    <row r="65" ht="12.75" customHeight="1">
      <c r="M65" s="43"/>
    </row>
    <row r="66" spans="1:13" ht="12.75" customHeight="1">
      <c r="A66" s="2" t="s">
        <v>58</v>
      </c>
      <c r="M66" s="43"/>
    </row>
    <row r="67" spans="1:13" ht="12.75" customHeight="1">
      <c r="A67" s="44"/>
      <c r="M67" s="43"/>
    </row>
    <row r="68" spans="1:13" ht="12.75" customHeight="1">
      <c r="A68" s="44" t="s">
        <v>59</v>
      </c>
      <c r="B68" s="7">
        <v>1</v>
      </c>
      <c r="C68" s="11">
        <v>1</v>
      </c>
      <c r="D68" s="19">
        <v>3.25</v>
      </c>
      <c r="E68" s="19">
        <v>2</v>
      </c>
      <c r="F68" s="20">
        <v>3</v>
      </c>
      <c r="G68" s="21">
        <f>SUM(D68:F68)</f>
        <v>8.25</v>
      </c>
      <c r="I68" s="42">
        <v>1.25</v>
      </c>
      <c r="J68" s="27">
        <v>3</v>
      </c>
      <c r="K68" s="28">
        <f>SUM(I68:J68)</f>
        <v>4.25</v>
      </c>
      <c r="L68" s="32">
        <f>B68+C68+G68+K68</f>
        <v>14.5</v>
      </c>
      <c r="M68" s="43">
        <f>L68*0.04</f>
        <v>0.58</v>
      </c>
    </row>
    <row r="69" spans="1:13" ht="12.75" customHeight="1">
      <c r="A69" s="44" t="s">
        <v>60</v>
      </c>
      <c r="B69" s="7">
        <v>1</v>
      </c>
      <c r="C69" s="11">
        <v>1</v>
      </c>
      <c r="D69" s="19">
        <v>2</v>
      </c>
      <c r="E69" s="19">
        <v>2.5</v>
      </c>
      <c r="F69" s="20">
        <v>1.5</v>
      </c>
      <c r="G69" s="21">
        <f>SUM(D69:F69)</f>
        <v>6</v>
      </c>
      <c r="I69" s="42">
        <v>1.5</v>
      </c>
      <c r="J69" s="27">
        <v>3.75</v>
      </c>
      <c r="K69" s="28">
        <f>SUM(I69:J69)</f>
        <v>5.25</v>
      </c>
      <c r="L69" s="32">
        <f>B69+C69+G69+K69</f>
        <v>13.25</v>
      </c>
      <c r="M69" s="43">
        <f>L69*0.04</f>
        <v>0.53</v>
      </c>
    </row>
    <row r="70" spans="1:13" ht="12.75" customHeight="1">
      <c r="A70" s="44" t="s">
        <v>61</v>
      </c>
      <c r="B70" s="7">
        <v>1</v>
      </c>
      <c r="C70" s="11">
        <v>1</v>
      </c>
      <c r="D70" s="19">
        <v>3.5</v>
      </c>
      <c r="E70" s="19">
        <v>2</v>
      </c>
      <c r="F70" s="20">
        <v>3</v>
      </c>
      <c r="G70" s="21">
        <f>SUM(D70:F70)</f>
        <v>8.5</v>
      </c>
      <c r="I70" s="42">
        <v>1.5</v>
      </c>
      <c r="J70" s="27">
        <v>3.5</v>
      </c>
      <c r="K70" s="28">
        <f>SUM(I70:J70)</f>
        <v>5</v>
      </c>
      <c r="L70" s="32">
        <f>B70+C70+G70+K70</f>
        <v>15.5</v>
      </c>
      <c r="M70" s="43">
        <f>L70*0.04</f>
        <v>0.62</v>
      </c>
    </row>
    <row r="71" ht="12.75" customHeight="1">
      <c r="M71" s="43"/>
    </row>
    <row r="72" spans="1:13" ht="12.75" customHeight="1">
      <c r="A72" s="2" t="s">
        <v>65</v>
      </c>
      <c r="M72" s="43"/>
    </row>
    <row r="73" spans="1:13" ht="12.75" customHeight="1">
      <c r="A73" s="2"/>
      <c r="M73" s="43"/>
    </row>
    <row r="74" spans="1:13" ht="12.75" customHeight="1">
      <c r="A74" s="44" t="s">
        <v>62</v>
      </c>
      <c r="B74" s="7">
        <v>0.75</v>
      </c>
      <c r="C74" s="11">
        <v>0.5</v>
      </c>
      <c r="D74" s="19">
        <v>0.75</v>
      </c>
      <c r="E74" s="19">
        <v>2</v>
      </c>
      <c r="F74" s="20">
        <v>0.75</v>
      </c>
      <c r="G74" s="21">
        <f>SUM(D74:F74)</f>
        <v>3.5</v>
      </c>
      <c r="I74" s="42">
        <v>2</v>
      </c>
      <c r="J74" s="27">
        <v>2.5</v>
      </c>
      <c r="K74" s="28">
        <f>SUM(I74:J74)</f>
        <v>4.5</v>
      </c>
      <c r="L74" s="32">
        <f>B74+C74+G74+K74</f>
        <v>9.25</v>
      </c>
      <c r="M74" s="43">
        <f>L74*0.04</f>
        <v>0.37</v>
      </c>
    </row>
    <row r="75" spans="1:14" ht="12.75" customHeight="1">
      <c r="A75" s="52" t="s">
        <v>68</v>
      </c>
      <c r="B75" s="7">
        <v>0.5</v>
      </c>
      <c r="C75" s="11">
        <v>1.5</v>
      </c>
      <c r="D75" s="19">
        <v>1</v>
      </c>
      <c r="E75" s="19">
        <v>2</v>
      </c>
      <c r="F75" s="20">
        <v>1</v>
      </c>
      <c r="G75" s="21">
        <f>SUM(D75:F75)</f>
        <v>4</v>
      </c>
      <c r="I75" s="42">
        <v>1.5</v>
      </c>
      <c r="J75" s="27">
        <v>2</v>
      </c>
      <c r="K75" s="28">
        <f>SUM(I75:J75)</f>
        <v>3.5</v>
      </c>
      <c r="L75" s="32">
        <f>B75+C75+G75+K75</f>
        <v>9.5</v>
      </c>
      <c r="M75" s="43">
        <f>L75*0.04</f>
        <v>0.38</v>
      </c>
      <c r="N75" s="7" t="s">
        <v>119</v>
      </c>
    </row>
    <row r="76" spans="1:13" ht="12.75" customHeight="1">
      <c r="A76" s="44"/>
      <c r="M76" s="43"/>
    </row>
    <row r="77" spans="1:13" ht="12.75" customHeight="1">
      <c r="A77" s="51" t="s">
        <v>66</v>
      </c>
      <c r="M77" s="43"/>
    </row>
    <row r="78" spans="1:13" ht="12.75" customHeight="1">
      <c r="A78" s="44"/>
      <c r="M78" s="43"/>
    </row>
    <row r="79" spans="1:14" ht="12.75" customHeight="1">
      <c r="A79" s="44" t="s">
        <v>63</v>
      </c>
      <c r="B79" s="7">
        <v>0</v>
      </c>
      <c r="C79" s="11">
        <v>2</v>
      </c>
      <c r="D79" s="19">
        <v>0.5</v>
      </c>
      <c r="E79" s="19">
        <v>2</v>
      </c>
      <c r="F79" s="20">
        <v>1.5</v>
      </c>
      <c r="G79" s="21">
        <f>SUM(D79:F79)</f>
        <v>4</v>
      </c>
      <c r="I79" s="42">
        <v>1.5</v>
      </c>
      <c r="J79" s="27">
        <v>1.5</v>
      </c>
      <c r="K79" s="28">
        <f>SUM(I79:J79)</f>
        <v>3</v>
      </c>
      <c r="L79" s="32">
        <f>B79+C79+G79+K79</f>
        <v>9</v>
      </c>
      <c r="M79" s="43">
        <f>L79*0.04</f>
        <v>0.36</v>
      </c>
      <c r="N79" s="7" t="s">
        <v>118</v>
      </c>
    </row>
    <row r="80" spans="1:13" ht="12.75" customHeight="1">
      <c r="A80" s="44" t="s">
        <v>64</v>
      </c>
      <c r="B80" s="7">
        <v>1</v>
      </c>
      <c r="C80" s="11">
        <v>0.75</v>
      </c>
      <c r="D80" s="19">
        <v>3</v>
      </c>
      <c r="E80" s="19">
        <v>2.5</v>
      </c>
      <c r="F80" s="20">
        <v>0.75</v>
      </c>
      <c r="G80" s="21">
        <f>SUM(D80:F80)</f>
        <v>6.25</v>
      </c>
      <c r="I80" s="42">
        <v>1.75</v>
      </c>
      <c r="J80" s="27">
        <v>5</v>
      </c>
      <c r="K80" s="28">
        <f>SUM(I80:J80)</f>
        <v>6.75</v>
      </c>
      <c r="L80" s="32">
        <f>B80+C80+G80+K80</f>
        <v>14.75</v>
      </c>
      <c r="M80" s="43">
        <f>L80*0.04</f>
        <v>0.59</v>
      </c>
    </row>
    <row r="81" ht="12.75" customHeight="1">
      <c r="M81" s="43"/>
    </row>
    <row r="82" spans="1:13" ht="12.75" customHeight="1">
      <c r="A82" s="2" t="s">
        <v>67</v>
      </c>
      <c r="M82" s="43"/>
    </row>
    <row r="83" ht="12.75" customHeight="1">
      <c r="M83" s="43"/>
    </row>
    <row r="84" spans="1:13" ht="12.75" customHeight="1">
      <c r="A84" s="44" t="s">
        <v>179</v>
      </c>
      <c r="B84" s="7">
        <v>0.5</v>
      </c>
      <c r="C84" s="11">
        <v>0.75</v>
      </c>
      <c r="D84" s="19">
        <v>1</v>
      </c>
      <c r="E84" s="19">
        <v>2</v>
      </c>
      <c r="F84" s="20">
        <v>0.75</v>
      </c>
      <c r="G84" s="21">
        <f>SUM(D84:F84)</f>
        <v>3.75</v>
      </c>
      <c r="I84" s="42">
        <v>2</v>
      </c>
      <c r="J84" s="27">
        <v>2.25</v>
      </c>
      <c r="K84" s="28">
        <f>SUM(I84:J84)</f>
        <v>4.25</v>
      </c>
      <c r="L84" s="32">
        <f>B84+C84+G84+K84</f>
        <v>9.25</v>
      </c>
      <c r="M84" s="43">
        <f>L84*0.04</f>
        <v>0.37</v>
      </c>
    </row>
    <row r="85" ht="12.75" customHeight="1">
      <c r="M85" s="43"/>
    </row>
    <row r="86" spans="1:13" ht="12.75" customHeight="1">
      <c r="A86" s="54" t="s">
        <v>78</v>
      </c>
      <c r="M86" s="43"/>
    </row>
    <row r="87" ht="12.75" customHeight="1">
      <c r="M87" s="43"/>
    </row>
    <row r="88" spans="1:14" ht="12.75" customHeight="1">
      <c r="A88" s="1" t="s">
        <v>69</v>
      </c>
      <c r="B88" s="7">
        <v>1</v>
      </c>
      <c r="C88" s="11">
        <v>0.5</v>
      </c>
      <c r="D88" s="19">
        <v>1.5</v>
      </c>
      <c r="E88" s="19">
        <v>2.5</v>
      </c>
      <c r="F88" s="20">
        <v>0.75</v>
      </c>
      <c r="G88" s="21">
        <f>SUM(D88:F88)</f>
        <v>4.75</v>
      </c>
      <c r="I88" s="42">
        <v>1.25</v>
      </c>
      <c r="J88" s="27">
        <v>3</v>
      </c>
      <c r="K88" s="28">
        <f>SUM(I88:J88)</f>
        <v>4.25</v>
      </c>
      <c r="L88" s="32">
        <f>B88+C88+G88+K88</f>
        <v>10.5</v>
      </c>
      <c r="M88" s="43">
        <f>L88*0.04</f>
        <v>0.42</v>
      </c>
      <c r="N88" s="7" t="s">
        <v>120</v>
      </c>
    </row>
    <row r="89" spans="1:14" ht="12.75" customHeight="1">
      <c r="A89" s="1" t="s">
        <v>70</v>
      </c>
      <c r="B89" s="7">
        <v>1.25</v>
      </c>
      <c r="C89" s="11">
        <v>1</v>
      </c>
      <c r="D89" s="19">
        <v>3.5</v>
      </c>
      <c r="E89" s="19">
        <v>2.75</v>
      </c>
      <c r="F89" s="20">
        <v>1</v>
      </c>
      <c r="G89" s="21">
        <f aca="true" t="shared" si="7" ref="G89:G139">SUM(D89:F89)</f>
        <v>7.25</v>
      </c>
      <c r="I89" s="42">
        <v>2.5</v>
      </c>
      <c r="J89" s="27">
        <v>4.25</v>
      </c>
      <c r="K89" s="28">
        <f aca="true" t="shared" si="8" ref="K89:K139">SUM(I89:J89)</f>
        <v>6.75</v>
      </c>
      <c r="L89" s="32">
        <f aca="true" t="shared" si="9" ref="L89:L139">B89+C89+G89+K89</f>
        <v>16.25</v>
      </c>
      <c r="M89" s="43">
        <f aca="true" t="shared" si="10" ref="M89:M139">L89*0.04</f>
        <v>0.65</v>
      </c>
      <c r="N89" s="7" t="s">
        <v>121</v>
      </c>
    </row>
    <row r="90" spans="1:14" ht="12.75" customHeight="1">
      <c r="A90" s="1" t="s">
        <v>71</v>
      </c>
      <c r="B90" s="7">
        <v>1.5</v>
      </c>
      <c r="C90" s="11">
        <v>0.75</v>
      </c>
      <c r="D90" s="19">
        <v>0.75</v>
      </c>
      <c r="E90" s="19">
        <v>2</v>
      </c>
      <c r="F90" s="20">
        <v>1.5</v>
      </c>
      <c r="G90" s="21">
        <f t="shared" si="7"/>
        <v>4.25</v>
      </c>
      <c r="I90" s="42">
        <v>1.5</v>
      </c>
      <c r="J90" s="27">
        <v>4.75</v>
      </c>
      <c r="K90" s="28">
        <f t="shared" si="8"/>
        <v>6.25</v>
      </c>
      <c r="L90" s="32">
        <f t="shared" si="9"/>
        <v>12.75</v>
      </c>
      <c r="M90" s="43">
        <f t="shared" si="10"/>
        <v>0.51</v>
      </c>
      <c r="N90" s="7" t="s">
        <v>122</v>
      </c>
    </row>
    <row r="91" spans="1:13" ht="12.75" customHeight="1">
      <c r="A91" s="1" t="s">
        <v>72</v>
      </c>
      <c r="B91" s="7">
        <v>1</v>
      </c>
      <c r="C91" s="11">
        <v>1</v>
      </c>
      <c r="D91" s="19">
        <v>1.5</v>
      </c>
      <c r="E91" s="19">
        <v>2.25</v>
      </c>
      <c r="F91" s="20">
        <v>1</v>
      </c>
      <c r="G91" s="21">
        <f t="shared" si="7"/>
        <v>4.75</v>
      </c>
      <c r="I91" s="42">
        <v>1.75</v>
      </c>
      <c r="J91" s="27">
        <v>4.5</v>
      </c>
      <c r="K91" s="28">
        <f t="shared" si="8"/>
        <v>6.25</v>
      </c>
      <c r="L91" s="32">
        <f t="shared" si="9"/>
        <v>13</v>
      </c>
      <c r="M91" s="43">
        <f t="shared" si="10"/>
        <v>0.52</v>
      </c>
    </row>
    <row r="92" spans="1:13" ht="12.75" customHeight="1">
      <c r="A92" s="1" t="s">
        <v>73</v>
      </c>
      <c r="B92" s="7">
        <v>1</v>
      </c>
      <c r="C92" s="11">
        <v>1</v>
      </c>
      <c r="D92" s="19">
        <v>2</v>
      </c>
      <c r="E92" s="19">
        <v>2</v>
      </c>
      <c r="F92" s="20">
        <v>1.25</v>
      </c>
      <c r="G92" s="21">
        <f t="shared" si="7"/>
        <v>5.25</v>
      </c>
      <c r="I92" s="42">
        <v>1.5</v>
      </c>
      <c r="J92" s="27">
        <v>3.5</v>
      </c>
      <c r="K92" s="28">
        <f t="shared" si="8"/>
        <v>5</v>
      </c>
      <c r="L92" s="32">
        <f t="shared" si="9"/>
        <v>12.25</v>
      </c>
      <c r="M92" s="43">
        <f t="shared" si="10"/>
        <v>0.49</v>
      </c>
    </row>
    <row r="93" spans="1:13" ht="12.75" customHeight="1">
      <c r="A93" s="1" t="s">
        <v>74</v>
      </c>
      <c r="B93" s="7">
        <v>1.25</v>
      </c>
      <c r="C93" s="11">
        <v>0.75</v>
      </c>
      <c r="D93" s="19">
        <v>3</v>
      </c>
      <c r="E93" s="19">
        <v>2.75</v>
      </c>
      <c r="F93" s="20">
        <v>1</v>
      </c>
      <c r="G93" s="21">
        <f t="shared" si="7"/>
        <v>6.75</v>
      </c>
      <c r="I93" s="42">
        <v>1.5</v>
      </c>
      <c r="J93" s="27">
        <v>3.75</v>
      </c>
      <c r="K93" s="28">
        <f t="shared" si="8"/>
        <v>5.25</v>
      </c>
      <c r="L93" s="32">
        <f t="shared" si="9"/>
        <v>14</v>
      </c>
      <c r="M93" s="43">
        <f t="shared" si="10"/>
        <v>0.56</v>
      </c>
    </row>
    <row r="94" ht="12.75" customHeight="1">
      <c r="M94" s="43"/>
    </row>
    <row r="95" spans="1:13" ht="12.75" customHeight="1">
      <c r="A95" s="2" t="s">
        <v>79</v>
      </c>
      <c r="M95" s="43"/>
    </row>
    <row r="96" spans="1:13" ht="12.75" customHeight="1">
      <c r="A96" s="53"/>
      <c r="M96" s="43"/>
    </row>
    <row r="97" spans="1:13" ht="12.75" customHeight="1">
      <c r="A97" s="1" t="s">
        <v>75</v>
      </c>
      <c r="B97" s="7">
        <v>1.5</v>
      </c>
      <c r="C97" s="11">
        <v>1</v>
      </c>
      <c r="D97" s="19">
        <v>2</v>
      </c>
      <c r="E97" s="19">
        <v>2</v>
      </c>
      <c r="F97" s="20">
        <v>0.75</v>
      </c>
      <c r="G97" s="21">
        <f t="shared" si="7"/>
        <v>4.75</v>
      </c>
      <c r="I97" s="42">
        <v>1.5</v>
      </c>
      <c r="J97" s="27">
        <v>4</v>
      </c>
      <c r="K97" s="28">
        <f t="shared" si="8"/>
        <v>5.5</v>
      </c>
      <c r="L97" s="32">
        <f t="shared" si="9"/>
        <v>12.75</v>
      </c>
      <c r="M97" s="43">
        <f t="shared" si="10"/>
        <v>0.51</v>
      </c>
    </row>
    <row r="98" ht="12.75" customHeight="1">
      <c r="M98" s="43"/>
    </row>
    <row r="99" spans="1:13" ht="12.75" customHeight="1">
      <c r="A99" s="54" t="s">
        <v>80</v>
      </c>
      <c r="M99" s="43"/>
    </row>
    <row r="100" ht="12.75" customHeight="1">
      <c r="M100" s="43"/>
    </row>
    <row r="101" spans="1:13" ht="12.75" customHeight="1">
      <c r="A101" s="1" t="s">
        <v>76</v>
      </c>
      <c r="B101" s="7">
        <v>1</v>
      </c>
      <c r="C101" s="11">
        <v>1</v>
      </c>
      <c r="D101" s="19">
        <v>2.5</v>
      </c>
      <c r="E101" s="19">
        <v>2</v>
      </c>
      <c r="F101" s="20">
        <v>2</v>
      </c>
      <c r="G101" s="21">
        <f t="shared" si="7"/>
        <v>6.5</v>
      </c>
      <c r="I101" s="42">
        <v>2</v>
      </c>
      <c r="J101" s="27">
        <v>3.5</v>
      </c>
      <c r="K101" s="28">
        <f t="shared" si="8"/>
        <v>5.5</v>
      </c>
      <c r="L101" s="32">
        <f t="shared" si="9"/>
        <v>14</v>
      </c>
      <c r="M101" s="43">
        <f t="shared" si="10"/>
        <v>0.56</v>
      </c>
    </row>
    <row r="102" spans="1:13" ht="12.75" customHeight="1">
      <c r="A102" s="1" t="s">
        <v>77</v>
      </c>
      <c r="B102" s="7">
        <v>1.25</v>
      </c>
      <c r="C102" s="11">
        <v>1.25</v>
      </c>
      <c r="D102" s="19">
        <v>3.25</v>
      </c>
      <c r="E102" s="19">
        <v>3</v>
      </c>
      <c r="F102" s="20">
        <v>1.75</v>
      </c>
      <c r="G102" s="21">
        <f t="shared" si="7"/>
        <v>8</v>
      </c>
      <c r="I102" s="42">
        <v>2.5</v>
      </c>
      <c r="J102" s="27">
        <v>4.25</v>
      </c>
      <c r="K102" s="28">
        <f t="shared" si="8"/>
        <v>6.75</v>
      </c>
      <c r="L102" s="32">
        <f t="shared" si="9"/>
        <v>17.25</v>
      </c>
      <c r="M102" s="43">
        <f t="shared" si="10"/>
        <v>0.6900000000000001</v>
      </c>
    </row>
    <row r="103" spans="1:13" ht="12.75" customHeight="1">
      <c r="A103" s="2"/>
      <c r="M103" s="43"/>
    </row>
    <row r="104" spans="1:13" ht="12.75" customHeight="1">
      <c r="A104" s="2" t="s">
        <v>82</v>
      </c>
      <c r="M104" s="43"/>
    </row>
    <row r="105" ht="12.75" customHeight="1">
      <c r="M105" s="43"/>
    </row>
    <row r="106" spans="1:13" ht="12.75" customHeight="1">
      <c r="A106" s="1" t="s">
        <v>81</v>
      </c>
      <c r="B106" s="7">
        <v>1.25</v>
      </c>
      <c r="C106" s="11">
        <v>1</v>
      </c>
      <c r="D106" s="19">
        <v>3</v>
      </c>
      <c r="E106" s="19">
        <v>2.25</v>
      </c>
      <c r="F106" s="20">
        <v>2</v>
      </c>
      <c r="G106" s="21">
        <f t="shared" si="7"/>
        <v>7.25</v>
      </c>
      <c r="I106" s="42">
        <v>1.5</v>
      </c>
      <c r="J106" s="27">
        <v>3.75</v>
      </c>
      <c r="K106" s="28">
        <f t="shared" si="8"/>
        <v>5.25</v>
      </c>
      <c r="L106" s="32">
        <f t="shared" si="9"/>
        <v>14.75</v>
      </c>
      <c r="M106" s="43">
        <f t="shared" si="10"/>
        <v>0.59</v>
      </c>
    </row>
    <row r="107" spans="1:13" ht="12.75" customHeight="1">
      <c r="A107" s="2"/>
      <c r="M107" s="43"/>
    </row>
    <row r="108" spans="1:13" ht="12.75" customHeight="1">
      <c r="A108" s="56" t="s">
        <v>101</v>
      </c>
      <c r="M108" s="43"/>
    </row>
    <row r="109" spans="1:13" ht="12.75" customHeight="1">
      <c r="A109" s="55"/>
      <c r="M109" s="43"/>
    </row>
    <row r="110" spans="1:13" ht="12.75" customHeight="1">
      <c r="A110" s="1" t="s">
        <v>83</v>
      </c>
      <c r="B110" s="7">
        <v>0.5</v>
      </c>
      <c r="C110" s="11">
        <v>0.75</v>
      </c>
      <c r="D110" s="19">
        <v>1.5</v>
      </c>
      <c r="E110" s="19">
        <v>2</v>
      </c>
      <c r="F110" s="20">
        <v>1</v>
      </c>
      <c r="G110" s="21">
        <f t="shared" si="7"/>
        <v>4.5</v>
      </c>
      <c r="I110" s="42">
        <v>2</v>
      </c>
      <c r="J110" s="27">
        <v>3.25</v>
      </c>
      <c r="K110" s="28">
        <f t="shared" si="8"/>
        <v>5.25</v>
      </c>
      <c r="L110" s="32">
        <f t="shared" si="9"/>
        <v>11</v>
      </c>
      <c r="M110" s="43">
        <f t="shared" si="10"/>
        <v>0.44</v>
      </c>
    </row>
    <row r="111" spans="1:13" ht="12.75" customHeight="1">
      <c r="A111" s="1" t="s">
        <v>84</v>
      </c>
      <c r="B111" s="7">
        <v>1</v>
      </c>
      <c r="C111" s="11">
        <v>1</v>
      </c>
      <c r="D111" s="19">
        <v>4</v>
      </c>
      <c r="E111" s="19">
        <v>3</v>
      </c>
      <c r="F111" s="20">
        <v>0.75</v>
      </c>
      <c r="G111" s="21">
        <f t="shared" si="7"/>
        <v>7.75</v>
      </c>
      <c r="I111" s="42">
        <v>3</v>
      </c>
      <c r="J111" s="27">
        <v>4.25</v>
      </c>
      <c r="K111" s="28">
        <f t="shared" si="8"/>
        <v>7.25</v>
      </c>
      <c r="L111" s="32">
        <f t="shared" si="9"/>
        <v>17</v>
      </c>
      <c r="M111" s="43">
        <f t="shared" si="10"/>
        <v>0.68</v>
      </c>
    </row>
    <row r="112" spans="1:13" ht="12.75" customHeight="1">
      <c r="A112" s="1" t="s">
        <v>85</v>
      </c>
      <c r="B112" s="7">
        <v>1</v>
      </c>
      <c r="C112" s="11">
        <v>0.75</v>
      </c>
      <c r="D112" s="19">
        <v>3.75</v>
      </c>
      <c r="E112" s="19">
        <v>2.25</v>
      </c>
      <c r="F112" s="20">
        <v>0.75</v>
      </c>
      <c r="G112" s="21">
        <f t="shared" si="7"/>
        <v>6.75</v>
      </c>
      <c r="I112" s="42">
        <v>2</v>
      </c>
      <c r="J112" s="27">
        <v>4</v>
      </c>
      <c r="K112" s="28">
        <f t="shared" si="8"/>
        <v>6</v>
      </c>
      <c r="L112" s="32">
        <f t="shared" si="9"/>
        <v>14.5</v>
      </c>
      <c r="M112" s="43">
        <f t="shared" si="10"/>
        <v>0.58</v>
      </c>
    </row>
    <row r="113" spans="1:13" ht="12.75" customHeight="1">
      <c r="A113" s="49" t="s">
        <v>86</v>
      </c>
      <c r="B113" s="7">
        <v>1</v>
      </c>
      <c r="C113" s="11">
        <v>0.75</v>
      </c>
      <c r="D113" s="19">
        <v>3</v>
      </c>
      <c r="E113" s="19">
        <v>2.5</v>
      </c>
      <c r="F113" s="20">
        <v>0.5</v>
      </c>
      <c r="G113" s="21">
        <f t="shared" si="7"/>
        <v>6</v>
      </c>
      <c r="I113" s="42">
        <v>2.25</v>
      </c>
      <c r="J113" s="27">
        <v>5</v>
      </c>
      <c r="K113" s="28">
        <f t="shared" si="8"/>
        <v>7.25</v>
      </c>
      <c r="L113" s="32">
        <f t="shared" si="9"/>
        <v>15</v>
      </c>
      <c r="M113" s="43">
        <f t="shared" si="10"/>
        <v>0.6</v>
      </c>
    </row>
    <row r="114" spans="1:14" ht="12.75" customHeight="1">
      <c r="A114" s="1" t="s">
        <v>87</v>
      </c>
      <c r="B114" s="7">
        <v>1.5</v>
      </c>
      <c r="C114" s="11">
        <v>0.25</v>
      </c>
      <c r="D114" s="19">
        <v>1</v>
      </c>
      <c r="E114" s="19">
        <v>2.5</v>
      </c>
      <c r="F114" s="20">
        <v>0.25</v>
      </c>
      <c r="G114" s="21">
        <f t="shared" si="7"/>
        <v>3.75</v>
      </c>
      <c r="I114" s="42">
        <v>1.5</v>
      </c>
      <c r="J114" s="27">
        <v>6</v>
      </c>
      <c r="K114" s="28">
        <f t="shared" si="8"/>
        <v>7.5</v>
      </c>
      <c r="L114" s="32">
        <f t="shared" si="9"/>
        <v>13</v>
      </c>
      <c r="M114" s="43">
        <f t="shared" si="10"/>
        <v>0.52</v>
      </c>
      <c r="N114" s="7" t="s">
        <v>123</v>
      </c>
    </row>
    <row r="115" spans="1:13" ht="12.75" customHeight="1">
      <c r="A115" s="1" t="s">
        <v>88</v>
      </c>
      <c r="B115" s="7">
        <v>0.75</v>
      </c>
      <c r="C115" s="11">
        <v>0.5</v>
      </c>
      <c r="D115" s="19">
        <v>2</v>
      </c>
      <c r="E115" s="19">
        <v>2.5</v>
      </c>
      <c r="F115" s="20">
        <v>0.5</v>
      </c>
      <c r="G115" s="21">
        <f t="shared" si="7"/>
        <v>5</v>
      </c>
      <c r="I115" s="42">
        <v>1.75</v>
      </c>
      <c r="J115" s="27">
        <v>5.5</v>
      </c>
      <c r="K115" s="28">
        <f t="shared" si="8"/>
        <v>7.25</v>
      </c>
      <c r="L115" s="32">
        <f t="shared" si="9"/>
        <v>13.5</v>
      </c>
      <c r="M115" s="43">
        <f t="shared" si="10"/>
        <v>0.54</v>
      </c>
    </row>
    <row r="116" spans="1:13" ht="12.75" customHeight="1">
      <c r="A116" s="1" t="s">
        <v>89</v>
      </c>
      <c r="B116" s="7">
        <v>0.75</v>
      </c>
      <c r="C116" s="11">
        <v>0.5</v>
      </c>
      <c r="D116" s="19">
        <v>1</v>
      </c>
      <c r="E116" s="19">
        <v>2.5</v>
      </c>
      <c r="F116" s="20">
        <v>0.25</v>
      </c>
      <c r="G116" s="21">
        <f t="shared" si="7"/>
        <v>3.75</v>
      </c>
      <c r="I116" s="42">
        <v>2.25</v>
      </c>
      <c r="J116" s="27">
        <v>6</v>
      </c>
      <c r="K116" s="28">
        <f t="shared" si="8"/>
        <v>8.25</v>
      </c>
      <c r="L116" s="32">
        <f t="shared" si="9"/>
        <v>13.25</v>
      </c>
      <c r="M116" s="43">
        <f t="shared" si="10"/>
        <v>0.53</v>
      </c>
    </row>
    <row r="117" ht="12.75" customHeight="1">
      <c r="M117" s="43"/>
    </row>
    <row r="118" spans="1:13" ht="12.75" customHeight="1">
      <c r="A118" s="2" t="s">
        <v>102</v>
      </c>
      <c r="M118" s="43"/>
    </row>
    <row r="119" spans="1:13" ht="12.75" customHeight="1">
      <c r="A119" s="53"/>
      <c r="M119" s="43"/>
    </row>
    <row r="120" spans="1:13" ht="12.75" customHeight="1">
      <c r="A120" s="1" t="s">
        <v>90</v>
      </c>
      <c r="B120" s="7">
        <v>1</v>
      </c>
      <c r="C120" s="11">
        <v>1</v>
      </c>
      <c r="D120" s="19">
        <v>3.5</v>
      </c>
      <c r="E120" s="19">
        <v>2</v>
      </c>
      <c r="F120" s="20">
        <v>1.25</v>
      </c>
      <c r="G120" s="21">
        <f t="shared" si="7"/>
        <v>6.75</v>
      </c>
      <c r="I120" s="42">
        <v>1</v>
      </c>
      <c r="J120" s="27">
        <v>3.75</v>
      </c>
      <c r="K120" s="28">
        <f t="shared" si="8"/>
        <v>4.75</v>
      </c>
      <c r="L120" s="32">
        <f t="shared" si="9"/>
        <v>13.5</v>
      </c>
      <c r="M120" s="43">
        <f t="shared" si="10"/>
        <v>0.54</v>
      </c>
    </row>
    <row r="121" spans="1:13" ht="12.75" customHeight="1">
      <c r="A121" s="1" t="s">
        <v>91</v>
      </c>
      <c r="B121" s="7">
        <v>1.5</v>
      </c>
      <c r="C121" s="11">
        <v>1</v>
      </c>
      <c r="D121" s="19">
        <v>4</v>
      </c>
      <c r="E121" s="19">
        <v>2.75</v>
      </c>
      <c r="F121" s="20">
        <v>0.75</v>
      </c>
      <c r="G121" s="21">
        <f t="shared" si="7"/>
        <v>7.5</v>
      </c>
      <c r="I121" s="42">
        <v>1.5</v>
      </c>
      <c r="J121" s="27">
        <v>4.5</v>
      </c>
      <c r="K121" s="28">
        <f t="shared" si="8"/>
        <v>6</v>
      </c>
      <c r="L121" s="32">
        <f t="shared" si="9"/>
        <v>16</v>
      </c>
      <c r="M121" s="43">
        <f t="shared" si="10"/>
        <v>0.64</v>
      </c>
    </row>
    <row r="122" spans="1:13" ht="12.75" customHeight="1">
      <c r="A122" s="1" t="s">
        <v>92</v>
      </c>
      <c r="B122" s="7">
        <v>1.25</v>
      </c>
      <c r="C122" s="11">
        <v>1</v>
      </c>
      <c r="D122" s="19">
        <v>3.25</v>
      </c>
      <c r="E122" s="19">
        <v>2.5</v>
      </c>
      <c r="F122" s="20">
        <v>1</v>
      </c>
      <c r="G122" s="21">
        <f t="shared" si="7"/>
        <v>6.75</v>
      </c>
      <c r="I122" s="42">
        <v>2</v>
      </c>
      <c r="J122" s="27">
        <v>5</v>
      </c>
      <c r="K122" s="28">
        <f t="shared" si="8"/>
        <v>7</v>
      </c>
      <c r="L122" s="32">
        <f t="shared" si="9"/>
        <v>16</v>
      </c>
      <c r="M122" s="43">
        <f t="shared" si="10"/>
        <v>0.64</v>
      </c>
    </row>
    <row r="123" spans="1:13" ht="12.75" customHeight="1">
      <c r="A123" s="1" t="s">
        <v>93</v>
      </c>
      <c r="B123" s="7">
        <v>0.75</v>
      </c>
      <c r="C123" s="11">
        <v>0.75</v>
      </c>
      <c r="D123" s="19">
        <v>2.75</v>
      </c>
      <c r="E123" s="19">
        <v>2.5</v>
      </c>
      <c r="F123" s="20">
        <v>1</v>
      </c>
      <c r="G123" s="21">
        <f t="shared" si="7"/>
        <v>6.25</v>
      </c>
      <c r="I123" s="42">
        <v>1.5</v>
      </c>
      <c r="J123" s="27">
        <v>4.25</v>
      </c>
      <c r="K123" s="28">
        <f t="shared" si="8"/>
        <v>5.75</v>
      </c>
      <c r="L123" s="32">
        <f t="shared" si="9"/>
        <v>13.5</v>
      </c>
      <c r="M123" s="43">
        <f t="shared" si="10"/>
        <v>0.54</v>
      </c>
    </row>
    <row r="124" spans="1:13" ht="12.75" customHeight="1">
      <c r="A124" s="1" t="s">
        <v>94</v>
      </c>
      <c r="B124" s="7">
        <v>1</v>
      </c>
      <c r="C124" s="11">
        <v>0.75</v>
      </c>
      <c r="D124" s="19">
        <v>2.25</v>
      </c>
      <c r="E124" s="19">
        <v>2</v>
      </c>
      <c r="F124" s="20">
        <v>1.25</v>
      </c>
      <c r="G124" s="21">
        <f t="shared" si="7"/>
        <v>5.5</v>
      </c>
      <c r="I124" s="42">
        <v>1.5</v>
      </c>
      <c r="J124" s="27">
        <v>3.75</v>
      </c>
      <c r="K124" s="28">
        <f t="shared" si="8"/>
        <v>5.25</v>
      </c>
      <c r="L124" s="32">
        <f t="shared" si="9"/>
        <v>12.5</v>
      </c>
      <c r="M124" s="43">
        <f t="shared" si="10"/>
        <v>0.5</v>
      </c>
    </row>
    <row r="125" ht="12.75" customHeight="1">
      <c r="M125" s="43"/>
    </row>
    <row r="126" spans="1:13" ht="12.75" customHeight="1">
      <c r="A126" s="2" t="s">
        <v>103</v>
      </c>
      <c r="M126" s="43"/>
    </row>
    <row r="127" spans="1:13" ht="12.75" customHeight="1">
      <c r="A127" s="53"/>
      <c r="M127" s="43"/>
    </row>
    <row r="128" spans="1:13" ht="12.75" customHeight="1">
      <c r="A128" s="1" t="s">
        <v>95</v>
      </c>
      <c r="B128" s="7">
        <v>1</v>
      </c>
      <c r="C128" s="11">
        <v>1</v>
      </c>
      <c r="D128" s="19">
        <v>2.5</v>
      </c>
      <c r="E128" s="19">
        <v>2</v>
      </c>
      <c r="F128" s="20">
        <v>0.75</v>
      </c>
      <c r="G128" s="21">
        <f t="shared" si="7"/>
        <v>5.25</v>
      </c>
      <c r="I128" s="42">
        <v>2.5</v>
      </c>
      <c r="J128" s="27">
        <v>3.25</v>
      </c>
      <c r="K128" s="28">
        <f t="shared" si="8"/>
        <v>5.75</v>
      </c>
      <c r="L128" s="32">
        <f t="shared" si="9"/>
        <v>13</v>
      </c>
      <c r="M128" s="43">
        <f t="shared" si="10"/>
        <v>0.52</v>
      </c>
    </row>
    <row r="129" spans="1:14" ht="12.75" customHeight="1">
      <c r="A129" s="1" t="s">
        <v>96</v>
      </c>
      <c r="B129" s="7">
        <v>1.5</v>
      </c>
      <c r="C129" s="11">
        <v>0.25</v>
      </c>
      <c r="D129" s="19">
        <v>1</v>
      </c>
      <c r="E129" s="19">
        <v>3</v>
      </c>
      <c r="F129" s="20">
        <v>0.25</v>
      </c>
      <c r="G129" s="21">
        <f t="shared" si="7"/>
        <v>4.25</v>
      </c>
      <c r="I129" s="42">
        <v>2.5</v>
      </c>
      <c r="J129" s="27">
        <v>6</v>
      </c>
      <c r="K129" s="28">
        <f t="shared" si="8"/>
        <v>8.5</v>
      </c>
      <c r="L129" s="32">
        <f t="shared" si="9"/>
        <v>14.5</v>
      </c>
      <c r="M129" s="43">
        <f t="shared" si="10"/>
        <v>0.58</v>
      </c>
      <c r="N129" s="7" t="s">
        <v>124</v>
      </c>
    </row>
    <row r="130" spans="1:13" ht="12.75" customHeight="1">
      <c r="A130" s="1" t="s">
        <v>97</v>
      </c>
      <c r="B130" s="7">
        <v>1.25</v>
      </c>
      <c r="C130" s="11">
        <v>0.75</v>
      </c>
      <c r="D130" s="19">
        <v>2.25</v>
      </c>
      <c r="E130" s="19">
        <v>2.25</v>
      </c>
      <c r="F130" s="20">
        <v>0.75</v>
      </c>
      <c r="G130" s="21">
        <f t="shared" si="7"/>
        <v>5.25</v>
      </c>
      <c r="I130" s="42">
        <v>1.5</v>
      </c>
      <c r="J130" s="27">
        <v>3.75</v>
      </c>
      <c r="K130" s="28">
        <f t="shared" si="8"/>
        <v>5.25</v>
      </c>
      <c r="L130" s="32">
        <f t="shared" si="9"/>
        <v>12.5</v>
      </c>
      <c r="M130" s="43">
        <f t="shared" si="10"/>
        <v>0.5</v>
      </c>
    </row>
    <row r="131" spans="1:13" ht="12.75" customHeight="1">
      <c r="A131" s="1" t="s">
        <v>98</v>
      </c>
      <c r="B131" s="7">
        <v>1</v>
      </c>
      <c r="C131" s="11">
        <v>1</v>
      </c>
      <c r="D131" s="19">
        <v>4</v>
      </c>
      <c r="E131" s="19">
        <v>3</v>
      </c>
      <c r="F131" s="20">
        <v>0.5</v>
      </c>
      <c r="G131" s="21">
        <f t="shared" si="7"/>
        <v>7.5</v>
      </c>
      <c r="I131" s="42">
        <v>3</v>
      </c>
      <c r="J131" s="27">
        <v>4.75</v>
      </c>
      <c r="K131" s="28">
        <f t="shared" si="8"/>
        <v>7.75</v>
      </c>
      <c r="L131" s="32">
        <f t="shared" si="9"/>
        <v>17.25</v>
      </c>
      <c r="M131" s="43">
        <f t="shared" si="10"/>
        <v>0.6900000000000001</v>
      </c>
    </row>
    <row r="132" ht="12.75" customHeight="1">
      <c r="M132" s="43"/>
    </row>
    <row r="133" spans="1:13" ht="12.75" customHeight="1">
      <c r="A133" s="54" t="s">
        <v>104</v>
      </c>
      <c r="M133" s="43"/>
    </row>
    <row r="134" ht="12.75" customHeight="1">
      <c r="M134" s="43"/>
    </row>
    <row r="135" spans="1:13" ht="12.75" customHeight="1">
      <c r="A135" s="1" t="s">
        <v>99</v>
      </c>
      <c r="B135" s="7">
        <v>1</v>
      </c>
      <c r="C135" s="11">
        <v>0.5</v>
      </c>
      <c r="D135" s="19">
        <v>1</v>
      </c>
      <c r="E135" s="19">
        <v>2</v>
      </c>
      <c r="F135" s="20">
        <v>0.5</v>
      </c>
      <c r="G135" s="21">
        <f t="shared" si="7"/>
        <v>3.5</v>
      </c>
      <c r="I135" s="42">
        <v>2.25</v>
      </c>
      <c r="J135" s="27">
        <v>4.5</v>
      </c>
      <c r="K135" s="28">
        <f t="shared" si="8"/>
        <v>6.75</v>
      </c>
      <c r="L135" s="32">
        <f t="shared" si="9"/>
        <v>11.75</v>
      </c>
      <c r="M135" s="43">
        <f t="shared" si="10"/>
        <v>0.47000000000000003</v>
      </c>
    </row>
    <row r="136" ht="12.75" customHeight="1">
      <c r="M136" s="43"/>
    </row>
    <row r="137" spans="1:13" ht="12.75" customHeight="1">
      <c r="A137" s="2" t="s">
        <v>105</v>
      </c>
      <c r="M137" s="43"/>
    </row>
    <row r="138" ht="12.75" customHeight="1">
      <c r="M138" s="43"/>
    </row>
    <row r="139" spans="1:13" ht="12.75" customHeight="1">
      <c r="A139" s="1" t="s">
        <v>100</v>
      </c>
      <c r="B139" s="7">
        <v>1.25</v>
      </c>
      <c r="C139" s="11">
        <v>1.25</v>
      </c>
      <c r="D139" s="19">
        <v>3.5</v>
      </c>
      <c r="E139" s="19">
        <v>3</v>
      </c>
      <c r="F139" s="20">
        <v>1</v>
      </c>
      <c r="G139" s="21">
        <f t="shared" si="7"/>
        <v>7.5</v>
      </c>
      <c r="I139" s="42">
        <v>3</v>
      </c>
      <c r="J139" s="27">
        <v>5.25</v>
      </c>
      <c r="K139" s="28">
        <f t="shared" si="8"/>
        <v>8.25</v>
      </c>
      <c r="L139" s="32">
        <f t="shared" si="9"/>
        <v>18.25</v>
      </c>
      <c r="M139" s="43">
        <f t="shared" si="10"/>
        <v>0.73</v>
      </c>
    </row>
    <row r="140" ht="12.75" customHeight="1">
      <c r="M140" s="43"/>
    </row>
    <row r="141" spans="1:13" ht="12.75" customHeight="1">
      <c r="A141" s="2" t="s">
        <v>106</v>
      </c>
      <c r="M141" s="43"/>
    </row>
    <row r="142" ht="12.75" customHeight="1">
      <c r="M142" s="43"/>
    </row>
    <row r="143" spans="1:13" ht="12.75" customHeight="1">
      <c r="A143" s="1" t="s">
        <v>107</v>
      </c>
      <c r="B143" s="7">
        <v>1.25</v>
      </c>
      <c r="C143" s="11">
        <v>1.25</v>
      </c>
      <c r="D143" s="19">
        <v>2</v>
      </c>
      <c r="E143" s="19">
        <v>2.5</v>
      </c>
      <c r="F143" s="20">
        <v>2</v>
      </c>
      <c r="G143" s="21">
        <f aca="true" t="shared" si="11" ref="G143:G153">SUM(D143:F143)</f>
        <v>6.5</v>
      </c>
      <c r="I143" s="42">
        <v>1</v>
      </c>
      <c r="J143" s="27">
        <v>4.5</v>
      </c>
      <c r="K143" s="28">
        <f aca="true" t="shared" si="12" ref="K143:K153">SUM(I143:J143)</f>
        <v>5.5</v>
      </c>
      <c r="L143" s="32">
        <f aca="true" t="shared" si="13" ref="L143:L153">B143+C143+G143+K143</f>
        <v>14.5</v>
      </c>
      <c r="M143" s="43">
        <f aca="true" t="shared" si="14" ref="M143:M153">L143*0.04</f>
        <v>0.58</v>
      </c>
    </row>
    <row r="144" spans="1:13" ht="12.75" customHeight="1">
      <c r="A144" s="1" t="s">
        <v>108</v>
      </c>
      <c r="B144" s="7">
        <v>2</v>
      </c>
      <c r="C144" s="11">
        <v>1.75</v>
      </c>
      <c r="D144" s="19">
        <v>2.5</v>
      </c>
      <c r="E144" s="19">
        <v>2.5</v>
      </c>
      <c r="F144" s="20">
        <v>0.75</v>
      </c>
      <c r="G144" s="21">
        <f t="shared" si="11"/>
        <v>5.75</v>
      </c>
      <c r="I144" s="42">
        <v>2</v>
      </c>
      <c r="J144" s="27">
        <v>4.5</v>
      </c>
      <c r="K144" s="28">
        <f t="shared" si="12"/>
        <v>6.5</v>
      </c>
      <c r="L144" s="32">
        <f t="shared" si="13"/>
        <v>16</v>
      </c>
      <c r="M144" s="43">
        <f t="shared" si="14"/>
        <v>0.64</v>
      </c>
    </row>
    <row r="145" spans="1:13" ht="12.75" customHeight="1">
      <c r="A145" s="1" t="s">
        <v>109</v>
      </c>
      <c r="B145" s="7">
        <v>1.5</v>
      </c>
      <c r="C145" s="11">
        <v>1.25</v>
      </c>
      <c r="D145" s="19">
        <v>1.5</v>
      </c>
      <c r="E145" s="19">
        <v>2</v>
      </c>
      <c r="F145" s="20">
        <v>1.5</v>
      </c>
      <c r="G145" s="21">
        <f t="shared" si="11"/>
        <v>5</v>
      </c>
      <c r="I145" s="42">
        <v>2.25</v>
      </c>
      <c r="J145" s="27">
        <v>4.5</v>
      </c>
      <c r="K145" s="28">
        <f t="shared" si="12"/>
        <v>6.75</v>
      </c>
      <c r="L145" s="32">
        <f t="shared" si="13"/>
        <v>14.5</v>
      </c>
      <c r="M145" s="43">
        <f t="shared" si="14"/>
        <v>0.58</v>
      </c>
    </row>
    <row r="146" spans="1:13" ht="12.75" customHeight="1">
      <c r="A146" s="1" t="s">
        <v>110</v>
      </c>
      <c r="B146" s="7">
        <v>1.25</v>
      </c>
      <c r="C146" s="11">
        <v>1</v>
      </c>
      <c r="D146" s="19">
        <v>2</v>
      </c>
      <c r="E146" s="19">
        <v>2.5</v>
      </c>
      <c r="F146" s="20">
        <v>1.5</v>
      </c>
      <c r="G146" s="21">
        <f t="shared" si="11"/>
        <v>6</v>
      </c>
      <c r="I146" s="42">
        <v>2</v>
      </c>
      <c r="J146" s="27">
        <v>4</v>
      </c>
      <c r="K146" s="28">
        <f t="shared" si="12"/>
        <v>6</v>
      </c>
      <c r="L146" s="32">
        <f t="shared" si="13"/>
        <v>14.25</v>
      </c>
      <c r="M146" s="43">
        <f t="shared" si="14"/>
        <v>0.5700000000000001</v>
      </c>
    </row>
    <row r="147" spans="1:13" ht="12.75" customHeight="1">
      <c r="A147" s="1" t="s">
        <v>111</v>
      </c>
      <c r="B147" s="7">
        <v>0.75</v>
      </c>
      <c r="C147" s="11">
        <v>0.5</v>
      </c>
      <c r="D147" s="19">
        <v>2</v>
      </c>
      <c r="E147" s="19">
        <v>2.25</v>
      </c>
      <c r="F147" s="20">
        <v>0.75</v>
      </c>
      <c r="G147" s="21">
        <f t="shared" si="11"/>
        <v>5</v>
      </c>
      <c r="I147" s="42">
        <v>1.5</v>
      </c>
      <c r="J147" s="27">
        <v>3.5</v>
      </c>
      <c r="K147" s="28">
        <f t="shared" si="12"/>
        <v>5</v>
      </c>
      <c r="L147" s="32">
        <f t="shared" si="13"/>
        <v>11.25</v>
      </c>
      <c r="M147" s="43">
        <f t="shared" si="14"/>
        <v>0.45</v>
      </c>
    </row>
    <row r="148" spans="1:13" ht="12.75" customHeight="1">
      <c r="A148" s="1" t="s">
        <v>112</v>
      </c>
      <c r="B148" s="7">
        <v>1</v>
      </c>
      <c r="C148" s="11">
        <v>1.25</v>
      </c>
      <c r="D148" s="19">
        <v>2.5</v>
      </c>
      <c r="E148" s="19">
        <v>2.75</v>
      </c>
      <c r="F148" s="20">
        <v>1.5</v>
      </c>
      <c r="G148" s="21">
        <f t="shared" si="11"/>
        <v>6.75</v>
      </c>
      <c r="I148" s="42">
        <v>2</v>
      </c>
      <c r="J148" s="27">
        <v>4</v>
      </c>
      <c r="K148" s="28">
        <f t="shared" si="12"/>
        <v>6</v>
      </c>
      <c r="L148" s="32">
        <f t="shared" si="13"/>
        <v>15</v>
      </c>
      <c r="M148" s="43">
        <f t="shared" si="14"/>
        <v>0.6</v>
      </c>
    </row>
    <row r="149" spans="1:13" ht="12.75" customHeight="1">
      <c r="A149" s="1" t="s">
        <v>113</v>
      </c>
      <c r="B149" s="7">
        <v>1</v>
      </c>
      <c r="C149" s="11">
        <v>1</v>
      </c>
      <c r="D149" s="19">
        <v>2</v>
      </c>
      <c r="E149" s="19">
        <v>2</v>
      </c>
      <c r="F149" s="20">
        <v>1.25</v>
      </c>
      <c r="G149" s="21">
        <f t="shared" si="11"/>
        <v>5.25</v>
      </c>
      <c r="I149" s="42">
        <v>1.5</v>
      </c>
      <c r="J149" s="27">
        <v>4</v>
      </c>
      <c r="K149" s="28">
        <f t="shared" si="12"/>
        <v>5.5</v>
      </c>
      <c r="L149" s="32">
        <f t="shared" si="13"/>
        <v>12.75</v>
      </c>
      <c r="M149" s="43">
        <f t="shared" si="14"/>
        <v>0.51</v>
      </c>
    </row>
    <row r="150" spans="1:13" ht="12.75" customHeight="1">
      <c r="A150" s="1" t="s">
        <v>114</v>
      </c>
      <c r="B150" s="7">
        <v>1</v>
      </c>
      <c r="C150" s="11">
        <v>1.25</v>
      </c>
      <c r="D150" s="19">
        <v>2.5</v>
      </c>
      <c r="E150" s="19">
        <v>3</v>
      </c>
      <c r="F150" s="20">
        <v>2</v>
      </c>
      <c r="G150" s="21">
        <f t="shared" si="11"/>
        <v>7.5</v>
      </c>
      <c r="I150" s="42">
        <v>2</v>
      </c>
      <c r="J150" s="27">
        <v>5</v>
      </c>
      <c r="K150" s="28">
        <f t="shared" si="12"/>
        <v>7</v>
      </c>
      <c r="L150" s="32">
        <f t="shared" si="13"/>
        <v>16.75</v>
      </c>
      <c r="M150" s="43">
        <f t="shared" si="14"/>
        <v>0.67</v>
      </c>
    </row>
    <row r="151" spans="1:13" ht="12.75" customHeight="1">
      <c r="A151" s="1" t="s">
        <v>115</v>
      </c>
      <c r="B151" s="7">
        <v>1</v>
      </c>
      <c r="C151" s="11">
        <v>1.25</v>
      </c>
      <c r="D151" s="19">
        <v>1.5</v>
      </c>
      <c r="E151" s="19">
        <v>2</v>
      </c>
      <c r="F151" s="20">
        <v>2</v>
      </c>
      <c r="G151" s="21">
        <f t="shared" si="11"/>
        <v>5.5</v>
      </c>
      <c r="I151" s="42">
        <v>1.5</v>
      </c>
      <c r="J151" s="27">
        <v>5</v>
      </c>
      <c r="K151" s="28">
        <f t="shared" si="12"/>
        <v>6.5</v>
      </c>
      <c r="L151" s="32">
        <f t="shared" si="13"/>
        <v>14.25</v>
      </c>
      <c r="M151" s="43">
        <f t="shared" si="14"/>
        <v>0.5700000000000001</v>
      </c>
    </row>
    <row r="152" spans="1:13" ht="12.75" customHeight="1">
      <c r="A152" s="1" t="s">
        <v>116</v>
      </c>
      <c r="B152" s="7">
        <v>1.25</v>
      </c>
      <c r="C152" s="11">
        <v>2</v>
      </c>
      <c r="D152" s="19">
        <v>2.5</v>
      </c>
      <c r="E152" s="19">
        <v>3</v>
      </c>
      <c r="F152" s="20">
        <v>2</v>
      </c>
      <c r="G152" s="21">
        <f t="shared" si="11"/>
        <v>7.5</v>
      </c>
      <c r="I152" s="42">
        <v>1.75</v>
      </c>
      <c r="J152" s="27">
        <v>5</v>
      </c>
      <c r="K152" s="28">
        <f t="shared" si="12"/>
        <v>6.75</v>
      </c>
      <c r="L152" s="32">
        <f t="shared" si="13"/>
        <v>17.5</v>
      </c>
      <c r="M152" s="43">
        <f t="shared" si="14"/>
        <v>0.7000000000000001</v>
      </c>
    </row>
    <row r="153" spans="1:13" ht="12.75" customHeight="1">
      <c r="A153" s="1" t="s">
        <v>117</v>
      </c>
      <c r="B153" s="7">
        <v>1.25</v>
      </c>
      <c r="C153" s="11">
        <v>1</v>
      </c>
      <c r="D153" s="19">
        <v>1.5</v>
      </c>
      <c r="E153" s="19">
        <v>2.5</v>
      </c>
      <c r="F153" s="20">
        <v>1</v>
      </c>
      <c r="G153" s="21">
        <f t="shared" si="11"/>
        <v>5</v>
      </c>
      <c r="I153" s="42">
        <v>1.5</v>
      </c>
      <c r="J153" s="27">
        <v>4</v>
      </c>
      <c r="K153" s="28">
        <f t="shared" si="12"/>
        <v>5.5</v>
      </c>
      <c r="L153" s="32">
        <f t="shared" si="13"/>
        <v>12.75</v>
      </c>
      <c r="M153" s="43">
        <f t="shared" si="14"/>
        <v>0.51</v>
      </c>
    </row>
    <row r="154" ht="12.75" customHeight="1">
      <c r="M154" s="43"/>
    </row>
    <row r="155" spans="1:13" ht="12.75" customHeight="1">
      <c r="A155" s="2" t="s">
        <v>125</v>
      </c>
      <c r="M155" s="43"/>
    </row>
    <row r="156" spans="1:13" ht="12.75" customHeight="1">
      <c r="A156" s="2"/>
      <c r="M156" s="43"/>
    </row>
    <row r="157" spans="1:14" ht="12.75" customHeight="1">
      <c r="A157" s="1" t="s">
        <v>126</v>
      </c>
      <c r="B157" s="7">
        <v>1.5</v>
      </c>
      <c r="C157" s="11">
        <v>1.5</v>
      </c>
      <c r="D157" s="19">
        <v>1.5</v>
      </c>
      <c r="E157" s="19">
        <v>2.75</v>
      </c>
      <c r="F157" s="20">
        <v>0.75</v>
      </c>
      <c r="G157" s="21">
        <f>SUM(D157:F157)</f>
        <v>5</v>
      </c>
      <c r="I157" s="42">
        <v>1.75</v>
      </c>
      <c r="J157" s="27">
        <v>5</v>
      </c>
      <c r="K157" s="28">
        <f>SUM(I157:J157)</f>
        <v>6.75</v>
      </c>
      <c r="L157" s="32">
        <f>B157+C157+G157+K157</f>
        <v>14.75</v>
      </c>
      <c r="M157" s="43">
        <f>L157*0.04</f>
        <v>0.59</v>
      </c>
      <c r="N157" s="7" t="s">
        <v>127</v>
      </c>
    </row>
    <row r="158" ht="12.75" customHeight="1">
      <c r="M158" s="43"/>
    </row>
    <row r="159" spans="1:13" ht="12.75" customHeight="1">
      <c r="A159" s="2" t="s">
        <v>128</v>
      </c>
      <c r="M159" s="43"/>
    </row>
    <row r="160" spans="1:13" ht="12.75" customHeight="1">
      <c r="A160" s="50"/>
      <c r="M160" s="43"/>
    </row>
    <row r="161" spans="1:13" ht="12.75" customHeight="1">
      <c r="A161" s="57" t="s">
        <v>131</v>
      </c>
      <c r="B161" s="7">
        <v>1.5</v>
      </c>
      <c r="C161" s="11">
        <v>2</v>
      </c>
      <c r="D161" s="19">
        <v>1</v>
      </c>
      <c r="E161" s="19">
        <v>2</v>
      </c>
      <c r="F161" s="20">
        <v>1</v>
      </c>
      <c r="G161" s="21">
        <f>SUM(D161:F161)</f>
        <v>4</v>
      </c>
      <c r="I161" s="42">
        <v>3</v>
      </c>
      <c r="J161" s="27">
        <v>4.75</v>
      </c>
      <c r="K161" s="28">
        <f>SUM(I161:J161)</f>
        <v>7.75</v>
      </c>
      <c r="L161" s="32">
        <f>B161+C161+G161+K161</f>
        <v>15.25</v>
      </c>
      <c r="M161" s="43">
        <f>L161*0.04</f>
        <v>0.61</v>
      </c>
    </row>
    <row r="162" ht="12.75" customHeight="1">
      <c r="M162" s="43"/>
    </row>
    <row r="163" spans="1:13" ht="12.75" customHeight="1">
      <c r="A163" s="50" t="s">
        <v>130</v>
      </c>
      <c r="M163" s="43"/>
    </row>
    <row r="164" spans="1:13" ht="12.75" customHeight="1">
      <c r="A164" s="47"/>
      <c r="M164" s="43"/>
    </row>
    <row r="165" spans="1:13" ht="12.75" customHeight="1">
      <c r="A165" s="47" t="s">
        <v>129</v>
      </c>
      <c r="B165" s="7">
        <v>1</v>
      </c>
      <c r="C165" s="11">
        <v>1</v>
      </c>
      <c r="D165" s="19">
        <v>1.5</v>
      </c>
      <c r="E165" s="19">
        <v>2</v>
      </c>
      <c r="F165" s="20">
        <v>1.5</v>
      </c>
      <c r="G165" s="21">
        <f>SUM(D165:F165)</f>
        <v>5</v>
      </c>
      <c r="I165" s="42">
        <v>2.75</v>
      </c>
      <c r="J165" s="27">
        <v>3.75</v>
      </c>
      <c r="K165" s="28">
        <f>SUM(I165:J165)</f>
        <v>6.5</v>
      </c>
      <c r="L165" s="32">
        <f>B165+C165+G165+K165</f>
        <v>13.5</v>
      </c>
      <c r="M165" s="43">
        <f>L165*0.04</f>
        <v>0.54</v>
      </c>
    </row>
    <row r="166" ht="12.75" customHeight="1">
      <c r="M166" s="43"/>
    </row>
    <row r="167" spans="1:13" ht="12.75" customHeight="1">
      <c r="A167" s="2" t="s">
        <v>135</v>
      </c>
      <c r="M167" s="43"/>
    </row>
    <row r="168" spans="1:13" ht="12.75" customHeight="1">
      <c r="A168" s="2"/>
      <c r="M168" s="43"/>
    </row>
    <row r="169" spans="1:14" ht="12.75" customHeight="1">
      <c r="A169" s="52" t="s">
        <v>132</v>
      </c>
      <c r="B169" s="7">
        <v>0.25</v>
      </c>
      <c r="C169" s="11">
        <v>1</v>
      </c>
      <c r="D169" s="19">
        <v>3</v>
      </c>
      <c r="E169" s="19">
        <v>2</v>
      </c>
      <c r="F169" s="20">
        <v>1</v>
      </c>
      <c r="G169" s="21">
        <f>SUM(D169:F169)</f>
        <v>6</v>
      </c>
      <c r="I169" s="42">
        <v>2</v>
      </c>
      <c r="J169" s="27">
        <v>3</v>
      </c>
      <c r="K169" s="28">
        <f>SUM(I169:J169)</f>
        <v>5</v>
      </c>
      <c r="L169" s="32">
        <f>B169+C169+G169+K169</f>
        <v>12.25</v>
      </c>
      <c r="M169" s="43">
        <f>L169*0.04</f>
        <v>0.49</v>
      </c>
      <c r="N169" s="7" t="s">
        <v>138</v>
      </c>
    </row>
    <row r="170" spans="1:13" ht="12.75" customHeight="1">
      <c r="A170" s="58" t="s">
        <v>133</v>
      </c>
      <c r="B170" s="7">
        <v>1.5</v>
      </c>
      <c r="C170" s="11">
        <v>1</v>
      </c>
      <c r="D170" s="19">
        <v>1</v>
      </c>
      <c r="E170" s="19">
        <v>2</v>
      </c>
      <c r="F170" s="20">
        <v>0.5</v>
      </c>
      <c r="G170" s="21">
        <f>SUM(D170:F170)</f>
        <v>3.5</v>
      </c>
      <c r="I170" s="42">
        <v>2</v>
      </c>
      <c r="J170" s="27">
        <v>3.5</v>
      </c>
      <c r="K170" s="28">
        <f>SUM(I170:J170)</f>
        <v>5.5</v>
      </c>
      <c r="L170" s="32">
        <f>B170+C170+G170+K170</f>
        <v>11.5</v>
      </c>
      <c r="M170" s="43">
        <f>L170*0.04</f>
        <v>0.46</v>
      </c>
    </row>
    <row r="171" ht="12.75" customHeight="1">
      <c r="M171" s="43"/>
    </row>
    <row r="172" spans="1:13" ht="12.75" customHeight="1">
      <c r="A172" s="2" t="s">
        <v>136</v>
      </c>
      <c r="M172" s="43"/>
    </row>
    <row r="173" ht="12.75" customHeight="1">
      <c r="M173" s="43"/>
    </row>
    <row r="174" spans="1:14" ht="12.75" customHeight="1">
      <c r="A174" s="52" t="s">
        <v>134</v>
      </c>
      <c r="B174" s="7">
        <v>0.5</v>
      </c>
      <c r="C174" s="11">
        <v>2</v>
      </c>
      <c r="D174" s="19">
        <v>0.5</v>
      </c>
      <c r="E174" s="19">
        <v>2</v>
      </c>
      <c r="F174" s="20">
        <v>0.5</v>
      </c>
      <c r="G174" s="21">
        <f>SUM(D174:F174)</f>
        <v>3</v>
      </c>
      <c r="I174" s="42">
        <v>1.5</v>
      </c>
      <c r="J174" s="27">
        <v>2.25</v>
      </c>
      <c r="K174" s="28">
        <f>SUM(I174:J174)</f>
        <v>3.75</v>
      </c>
      <c r="L174" s="32">
        <f>B174+C174+G174+K174</f>
        <v>9.25</v>
      </c>
      <c r="M174" s="43">
        <f>L174*0.04</f>
        <v>0.37</v>
      </c>
      <c r="N174" s="7" t="s">
        <v>137</v>
      </c>
    </row>
    <row r="175" ht="12.75" customHeight="1">
      <c r="M175" s="43"/>
    </row>
    <row r="176" spans="1:13" ht="12.75" customHeight="1">
      <c r="A176" s="56" t="s">
        <v>139</v>
      </c>
      <c r="M176" s="43"/>
    </row>
    <row r="177" ht="12.75" customHeight="1">
      <c r="M177" s="43"/>
    </row>
    <row r="178" spans="1:13" ht="12.75" customHeight="1">
      <c r="A178" s="48" t="s">
        <v>140</v>
      </c>
      <c r="B178" s="7">
        <v>1.5</v>
      </c>
      <c r="C178" s="11">
        <v>1</v>
      </c>
      <c r="D178" s="19">
        <v>2</v>
      </c>
      <c r="E178" s="19">
        <v>2.75</v>
      </c>
      <c r="F178" s="20">
        <v>1</v>
      </c>
      <c r="G178" s="21">
        <f>SUM(D178:F178)</f>
        <v>5.75</v>
      </c>
      <c r="I178" s="42">
        <v>1.5</v>
      </c>
      <c r="J178" s="27">
        <v>4</v>
      </c>
      <c r="K178" s="28">
        <f>SUM(I178:J178)</f>
        <v>5.5</v>
      </c>
      <c r="L178" s="32">
        <f>B178+C178+G178+K178</f>
        <v>13.75</v>
      </c>
      <c r="M178" s="43">
        <f>L178*0.04</f>
        <v>0.55</v>
      </c>
    </row>
    <row r="179" spans="1:13" ht="12.75" customHeight="1">
      <c r="A179" s="48"/>
      <c r="M179" s="43"/>
    </row>
    <row r="180" spans="1:13" ht="12.75" customHeight="1">
      <c r="A180" s="2" t="s">
        <v>141</v>
      </c>
      <c r="M180" s="43"/>
    </row>
    <row r="181" ht="12.75" customHeight="1">
      <c r="M181" s="43"/>
    </row>
    <row r="182" spans="1:13" ht="12.75" customHeight="1">
      <c r="A182" s="52" t="s">
        <v>142</v>
      </c>
      <c r="B182" s="7">
        <v>1</v>
      </c>
      <c r="C182" s="11">
        <v>1</v>
      </c>
      <c r="D182" s="19">
        <v>2</v>
      </c>
      <c r="E182" s="19">
        <v>2.5</v>
      </c>
      <c r="F182" s="20">
        <v>1.25</v>
      </c>
      <c r="G182" s="21">
        <f>SUM(D182:F182)</f>
        <v>5.75</v>
      </c>
      <c r="I182" s="42">
        <v>2.5</v>
      </c>
      <c r="J182" s="27">
        <v>4.25</v>
      </c>
      <c r="K182" s="28">
        <f>SUM(I182:J182)</f>
        <v>6.75</v>
      </c>
      <c r="L182" s="32">
        <f>B182+C182+G182+K182</f>
        <v>14.5</v>
      </c>
      <c r="M182" s="43">
        <f>L182*0.04</f>
        <v>0.58</v>
      </c>
    </row>
    <row r="183" ht="12.75" customHeight="1">
      <c r="M183" s="43"/>
    </row>
    <row r="184" spans="1:13" ht="12.75" customHeight="1">
      <c r="A184" s="2" t="s">
        <v>148</v>
      </c>
      <c r="M184" s="43"/>
    </row>
    <row r="185" ht="12.75" customHeight="1">
      <c r="M185" s="43"/>
    </row>
    <row r="186" spans="1:13" ht="12.75" customHeight="1">
      <c r="A186" s="44" t="s">
        <v>143</v>
      </c>
      <c r="B186" s="7">
        <v>1</v>
      </c>
      <c r="C186" s="11">
        <v>2</v>
      </c>
      <c r="D186" s="19">
        <v>1</v>
      </c>
      <c r="E186" s="19">
        <v>2</v>
      </c>
      <c r="F186" s="20">
        <v>1.25</v>
      </c>
      <c r="G186" s="21">
        <f>SUM(D186:F186)</f>
        <v>4.25</v>
      </c>
      <c r="I186" s="42">
        <v>1.5</v>
      </c>
      <c r="J186" s="27">
        <v>2</v>
      </c>
      <c r="K186" s="28">
        <f>SUM(I186:J186)</f>
        <v>3.5</v>
      </c>
      <c r="L186" s="32">
        <f>B186+C186+G186+K186</f>
        <v>10.75</v>
      </c>
      <c r="M186" s="43">
        <f>L186*0.04</f>
        <v>0.43</v>
      </c>
    </row>
    <row r="187" spans="1:13" ht="12.75" customHeight="1">
      <c r="A187" s="44" t="s">
        <v>144</v>
      </c>
      <c r="B187" s="7">
        <v>0.5</v>
      </c>
      <c r="C187" s="11">
        <v>0.5</v>
      </c>
      <c r="D187" s="19">
        <v>2.5</v>
      </c>
      <c r="E187" s="19">
        <v>2.25</v>
      </c>
      <c r="F187" s="20">
        <v>1.5</v>
      </c>
      <c r="G187" s="21">
        <f>SUM(D187:F187)</f>
        <v>6.25</v>
      </c>
      <c r="I187" s="42">
        <v>2</v>
      </c>
      <c r="J187" s="27">
        <v>3.75</v>
      </c>
      <c r="K187" s="28">
        <f>SUM(I187:J187)</f>
        <v>5.75</v>
      </c>
      <c r="L187" s="32">
        <f>B187+C187+G187+K187</f>
        <v>13</v>
      </c>
      <c r="M187" s="43">
        <f>L187*0.04</f>
        <v>0.52</v>
      </c>
    </row>
    <row r="188" ht="12.75" customHeight="1">
      <c r="M188" s="43"/>
    </row>
    <row r="189" spans="1:13" ht="12.75" customHeight="1">
      <c r="A189" s="2" t="s">
        <v>149</v>
      </c>
      <c r="M189" s="43"/>
    </row>
    <row r="190" ht="12.75" customHeight="1">
      <c r="M190" s="43"/>
    </row>
    <row r="191" spans="1:13" ht="12.75" customHeight="1">
      <c r="A191" s="44" t="s">
        <v>145</v>
      </c>
      <c r="B191" s="7">
        <v>1</v>
      </c>
      <c r="C191" s="11">
        <v>0.5</v>
      </c>
      <c r="D191" s="19">
        <v>1</v>
      </c>
      <c r="E191" s="19">
        <v>2</v>
      </c>
      <c r="F191" s="20">
        <v>0.75</v>
      </c>
      <c r="G191" s="21">
        <f>SUM(D191:F191)</f>
        <v>3.75</v>
      </c>
      <c r="I191" s="42">
        <v>1.75</v>
      </c>
      <c r="J191" s="27">
        <v>3.25</v>
      </c>
      <c r="K191" s="28">
        <f>SUM(I191:J191)</f>
        <v>5</v>
      </c>
      <c r="L191" s="32">
        <f>B191+C191+G191+K191</f>
        <v>10.25</v>
      </c>
      <c r="M191" s="43">
        <f>L191*0.04</f>
        <v>0.41000000000000003</v>
      </c>
    </row>
    <row r="192" ht="12.75" customHeight="1">
      <c r="M192" s="43"/>
    </row>
    <row r="193" spans="1:13" ht="12.75" customHeight="1">
      <c r="A193" s="2" t="s">
        <v>150</v>
      </c>
      <c r="M193" s="43"/>
    </row>
    <row r="194" spans="1:13" ht="12.75" customHeight="1">
      <c r="A194" s="2"/>
      <c r="M194" s="43"/>
    </row>
    <row r="195" spans="1:13" ht="12.75" customHeight="1">
      <c r="A195" s="44" t="s">
        <v>146</v>
      </c>
      <c r="B195" s="7">
        <v>0.75</v>
      </c>
      <c r="C195" s="11">
        <v>0.75</v>
      </c>
      <c r="D195" s="19">
        <v>2</v>
      </c>
      <c r="E195" s="19">
        <v>2.75</v>
      </c>
      <c r="F195" s="20">
        <v>1</v>
      </c>
      <c r="G195" s="21">
        <f>SUM(D195:F195)</f>
        <v>5.75</v>
      </c>
      <c r="I195" s="42">
        <v>3</v>
      </c>
      <c r="J195" s="27">
        <v>4.5</v>
      </c>
      <c r="K195" s="28">
        <f>SUM(I195:J195)</f>
        <v>7.5</v>
      </c>
      <c r="L195" s="32">
        <f>B195+C195+G195+K195</f>
        <v>14.75</v>
      </c>
      <c r="M195" s="43">
        <f>L195*0.04</f>
        <v>0.59</v>
      </c>
    </row>
    <row r="196" spans="1:13" ht="12.75" customHeight="1">
      <c r="A196" s="44" t="s">
        <v>147</v>
      </c>
      <c r="B196" s="7">
        <v>1.25</v>
      </c>
      <c r="C196" s="11">
        <v>0.5</v>
      </c>
      <c r="D196" s="19">
        <v>2</v>
      </c>
      <c r="E196" s="19">
        <v>2</v>
      </c>
      <c r="F196" s="20">
        <v>0.5</v>
      </c>
      <c r="G196" s="21">
        <f>SUM(D196:F196)</f>
        <v>4.5</v>
      </c>
      <c r="I196" s="42">
        <v>2.5</v>
      </c>
      <c r="J196" s="27">
        <v>4</v>
      </c>
      <c r="K196" s="28">
        <f>SUM(I196:J196)</f>
        <v>6.5</v>
      </c>
      <c r="L196" s="32">
        <f>B196+C196+G196+K196</f>
        <v>12.75</v>
      </c>
      <c r="M196" s="43">
        <f>L196*0.04</f>
        <v>0.51</v>
      </c>
    </row>
    <row r="197" ht="12.75" customHeight="1">
      <c r="M197" s="43"/>
    </row>
    <row r="198" spans="1:13" ht="12.75" customHeight="1">
      <c r="A198" s="2" t="s">
        <v>152</v>
      </c>
      <c r="M198" s="43"/>
    </row>
    <row r="199" ht="12.75" customHeight="1">
      <c r="M199" s="43"/>
    </row>
    <row r="200" spans="1:13" ht="12.75" customHeight="1">
      <c r="A200" s="44" t="s">
        <v>151</v>
      </c>
      <c r="B200" s="7">
        <v>0.75</v>
      </c>
      <c r="C200" s="11">
        <v>0.75</v>
      </c>
      <c r="D200" s="19">
        <v>3</v>
      </c>
      <c r="E200" s="19">
        <v>2.5</v>
      </c>
      <c r="F200" s="20">
        <v>1.25</v>
      </c>
      <c r="G200" s="21">
        <f>SUM(D200:F200)</f>
        <v>6.75</v>
      </c>
      <c r="I200" s="42">
        <v>2</v>
      </c>
      <c r="J200" s="27">
        <v>4</v>
      </c>
      <c r="K200" s="28">
        <f>SUM(I200:J200)</f>
        <v>6</v>
      </c>
      <c r="L200" s="32">
        <f>B200+C200+G200+K200</f>
        <v>14.25</v>
      </c>
      <c r="M200" s="43">
        <f>L200*0.04</f>
        <v>0.5700000000000001</v>
      </c>
    </row>
    <row r="201" ht="12.75" customHeight="1">
      <c r="M201" s="43"/>
    </row>
    <row r="202" spans="1:13" ht="12.75" customHeight="1">
      <c r="A202" s="2" t="s">
        <v>157</v>
      </c>
      <c r="M202" s="43"/>
    </row>
    <row r="203" ht="12.75" customHeight="1">
      <c r="M203" s="43"/>
    </row>
    <row r="204" spans="1:13" ht="12.75" customHeight="1">
      <c r="A204" s="44" t="s">
        <v>153</v>
      </c>
      <c r="B204" s="7">
        <v>1</v>
      </c>
      <c r="C204" s="11">
        <v>0.75</v>
      </c>
      <c r="D204" s="19">
        <v>1</v>
      </c>
      <c r="E204" s="19">
        <v>1.75</v>
      </c>
      <c r="F204" s="20">
        <v>1</v>
      </c>
      <c r="G204" s="21">
        <f>SUM(D204:F204)</f>
        <v>3.75</v>
      </c>
      <c r="I204" s="42">
        <v>1</v>
      </c>
      <c r="J204" s="27">
        <v>3.5</v>
      </c>
      <c r="K204" s="28">
        <f>SUM(I204:J204)</f>
        <v>4.5</v>
      </c>
      <c r="L204" s="32">
        <f>B204+C204+G204+K204</f>
        <v>10</v>
      </c>
      <c r="M204" s="43">
        <f>L204*0.04</f>
        <v>0.4</v>
      </c>
    </row>
    <row r="205" spans="1:13" ht="12.75" customHeight="1">
      <c r="A205" s="44" t="s">
        <v>154</v>
      </c>
      <c r="B205" s="7">
        <v>1</v>
      </c>
      <c r="C205" s="11">
        <v>1</v>
      </c>
      <c r="D205" s="19">
        <v>0.75</v>
      </c>
      <c r="E205" s="19">
        <v>2</v>
      </c>
      <c r="F205" s="20">
        <v>0.75</v>
      </c>
      <c r="G205" s="21">
        <f>SUM(D205:F205)</f>
        <v>3.5</v>
      </c>
      <c r="I205" s="42">
        <v>1.75</v>
      </c>
      <c r="J205" s="27">
        <v>2.75</v>
      </c>
      <c r="K205" s="28">
        <f>SUM(I205:J205)</f>
        <v>4.5</v>
      </c>
      <c r="L205" s="32">
        <f>B205+C205+G205+K205</f>
        <v>10</v>
      </c>
      <c r="M205" s="43">
        <f>L205*0.04</f>
        <v>0.4</v>
      </c>
    </row>
    <row r="206" spans="1:13" ht="12.75" customHeight="1">
      <c r="A206" s="44" t="s">
        <v>155</v>
      </c>
      <c r="B206" s="7">
        <v>1</v>
      </c>
      <c r="C206" s="11">
        <v>1</v>
      </c>
      <c r="D206" s="19">
        <v>2</v>
      </c>
      <c r="E206" s="19">
        <v>2</v>
      </c>
      <c r="F206" s="20">
        <v>1</v>
      </c>
      <c r="G206" s="21">
        <f>SUM(D206:F206)</f>
        <v>5</v>
      </c>
      <c r="I206" s="42">
        <v>2.75</v>
      </c>
      <c r="J206" s="27">
        <v>4</v>
      </c>
      <c r="K206" s="28">
        <f>SUM(I206:J206)</f>
        <v>6.75</v>
      </c>
      <c r="L206" s="32">
        <f>B206+C206+G206+K206</f>
        <v>13.75</v>
      </c>
      <c r="M206" s="43">
        <f>L206*0.04</f>
        <v>0.55</v>
      </c>
    </row>
    <row r="207" ht="12.75" customHeight="1">
      <c r="M207" s="43"/>
    </row>
    <row r="208" spans="1:13" ht="12.75" customHeight="1">
      <c r="A208" s="2" t="s">
        <v>158</v>
      </c>
      <c r="M208" s="43"/>
    </row>
    <row r="209" spans="1:13" ht="12.75" customHeight="1">
      <c r="A209" s="2"/>
      <c r="M209" s="43"/>
    </row>
    <row r="210" spans="1:13" ht="12.75" customHeight="1">
      <c r="A210" s="44" t="s">
        <v>156</v>
      </c>
      <c r="B210" s="7">
        <v>1.25</v>
      </c>
      <c r="C210" s="11">
        <v>0.5</v>
      </c>
      <c r="D210" s="19">
        <v>1.5</v>
      </c>
      <c r="E210" s="19">
        <v>2</v>
      </c>
      <c r="F210" s="20">
        <v>0.75</v>
      </c>
      <c r="G210" s="21">
        <f>SUM(D210:F210)</f>
        <v>4.25</v>
      </c>
      <c r="I210" s="42">
        <v>2</v>
      </c>
      <c r="J210" s="27">
        <v>3.75</v>
      </c>
      <c r="K210" s="28">
        <f>SUM(I210:J210)</f>
        <v>5.75</v>
      </c>
      <c r="L210" s="32">
        <f>B210+C210+G210+K210</f>
        <v>11.75</v>
      </c>
      <c r="M210" s="43">
        <f>L210*0.04</f>
        <v>0.47000000000000003</v>
      </c>
    </row>
    <row r="211" ht="12.75" customHeight="1">
      <c r="M211" s="43"/>
    </row>
    <row r="212" spans="1:13" ht="12.75" customHeight="1">
      <c r="A212" s="2" t="s">
        <v>159</v>
      </c>
      <c r="M212" s="43"/>
    </row>
    <row r="213" spans="1:13" ht="12.75" customHeight="1">
      <c r="A213" s="51"/>
      <c r="M213" s="43"/>
    </row>
    <row r="214" spans="1:13" ht="12.75" customHeight="1">
      <c r="A214" s="1" t="s">
        <v>160</v>
      </c>
      <c r="B214" s="7">
        <v>0.5</v>
      </c>
      <c r="C214" s="11">
        <v>1.25</v>
      </c>
      <c r="D214" s="19">
        <v>0.75</v>
      </c>
      <c r="E214" s="19">
        <v>2</v>
      </c>
      <c r="F214" s="20">
        <v>1</v>
      </c>
      <c r="G214" s="21">
        <f>SUM(D214:F214)</f>
        <v>3.75</v>
      </c>
      <c r="I214" s="42">
        <v>1.25</v>
      </c>
      <c r="J214" s="27">
        <v>2.75</v>
      </c>
      <c r="K214" s="28">
        <f>SUM(I214:J214)</f>
        <v>4</v>
      </c>
      <c r="L214" s="32">
        <f>B214+C214+G214+K214</f>
        <v>9.5</v>
      </c>
      <c r="M214" s="43">
        <f>L214*0.04</f>
        <v>0.38</v>
      </c>
    </row>
    <row r="215" ht="12.75" customHeight="1">
      <c r="M215" s="43"/>
    </row>
    <row r="216" spans="1:13" ht="12.75" customHeight="1">
      <c r="A216" s="2" t="s">
        <v>162</v>
      </c>
      <c r="M216" s="43"/>
    </row>
    <row r="217" ht="12.75" customHeight="1">
      <c r="M217" s="43"/>
    </row>
    <row r="218" spans="1:13" ht="12.75" customHeight="1">
      <c r="A218" s="44" t="s">
        <v>161</v>
      </c>
      <c r="B218" s="7">
        <v>1</v>
      </c>
      <c r="C218" s="11">
        <v>1.25</v>
      </c>
      <c r="D218" s="19">
        <v>3</v>
      </c>
      <c r="E218" s="19">
        <v>2.5</v>
      </c>
      <c r="F218" s="20">
        <v>0.75</v>
      </c>
      <c r="G218" s="21">
        <f>SUM(D218:F218)</f>
        <v>6.25</v>
      </c>
      <c r="I218" s="42">
        <v>2.5</v>
      </c>
      <c r="J218" s="27">
        <v>4.5</v>
      </c>
      <c r="K218" s="28">
        <f>SUM(I218:J218)</f>
        <v>7</v>
      </c>
      <c r="L218" s="32">
        <f>B218+C218+G218+K218</f>
        <v>15.5</v>
      </c>
      <c r="M218" s="43">
        <f>L218*0.04</f>
        <v>0.62</v>
      </c>
    </row>
    <row r="219" ht="12.75" customHeight="1">
      <c r="M219" s="43"/>
    </row>
    <row r="220" spans="1:13" ht="12.75" customHeight="1">
      <c r="A220" s="2" t="s">
        <v>171</v>
      </c>
      <c r="M220" s="43"/>
    </row>
    <row r="221" ht="12.75" customHeight="1">
      <c r="M221" s="43"/>
    </row>
    <row r="222" spans="1:14" ht="12.75" customHeight="1">
      <c r="A222" s="1" t="s">
        <v>163</v>
      </c>
      <c r="B222" s="7">
        <v>1.25</v>
      </c>
      <c r="C222" s="11">
        <v>1</v>
      </c>
      <c r="D222" s="19">
        <v>0.75</v>
      </c>
      <c r="E222" s="19">
        <v>2.5</v>
      </c>
      <c r="F222" s="20">
        <v>0.5</v>
      </c>
      <c r="G222" s="21">
        <f>SUM(D222:F222)</f>
        <v>3.75</v>
      </c>
      <c r="I222" s="42">
        <v>2</v>
      </c>
      <c r="J222" s="27">
        <v>5</v>
      </c>
      <c r="K222" s="28">
        <f>SUM(I222:J222)</f>
        <v>7</v>
      </c>
      <c r="L222" s="32">
        <f>B222+C222+G222+K222</f>
        <v>13</v>
      </c>
      <c r="M222" s="43">
        <f>L222*0.04</f>
        <v>0.52</v>
      </c>
      <c r="N222" s="7" t="s">
        <v>175</v>
      </c>
    </row>
    <row r="223" spans="1:13" ht="12.75" customHeight="1">
      <c r="A223" s="1" t="s">
        <v>164</v>
      </c>
      <c r="B223" s="7">
        <v>2</v>
      </c>
      <c r="C223" s="11">
        <v>1</v>
      </c>
      <c r="D223" s="19">
        <v>0.5</v>
      </c>
      <c r="E223" s="19">
        <v>2</v>
      </c>
      <c r="F223" s="20">
        <v>0.25</v>
      </c>
      <c r="G223" s="21">
        <f>SUM(D223:F223)</f>
        <v>2.75</v>
      </c>
      <c r="I223" s="42">
        <v>2.5</v>
      </c>
      <c r="J223" s="27">
        <v>5.5</v>
      </c>
      <c r="K223" s="28">
        <f>SUM(I223:J223)</f>
        <v>8</v>
      </c>
      <c r="L223" s="32">
        <f>B223+C223+G223+K223</f>
        <v>13.75</v>
      </c>
      <c r="M223" s="43">
        <f>L223*0.04</f>
        <v>0.55</v>
      </c>
    </row>
    <row r="224" spans="1:13" ht="12.75" customHeight="1">
      <c r="A224" s="1" t="s">
        <v>165</v>
      </c>
      <c r="B224" s="7">
        <v>1.5</v>
      </c>
      <c r="C224" s="11">
        <v>2</v>
      </c>
      <c r="D224" s="19">
        <v>0.5</v>
      </c>
      <c r="E224" s="19">
        <v>2</v>
      </c>
      <c r="F224" s="20">
        <v>0.25</v>
      </c>
      <c r="G224" s="21">
        <f>SUM(D224:F224)</f>
        <v>2.75</v>
      </c>
      <c r="I224" s="42">
        <v>1.5</v>
      </c>
      <c r="J224" s="27">
        <v>4.75</v>
      </c>
      <c r="K224" s="28">
        <f>SUM(I224:J224)</f>
        <v>6.25</v>
      </c>
      <c r="L224" s="32">
        <f>B224+C224+G224+K224</f>
        <v>12.5</v>
      </c>
      <c r="M224" s="43">
        <f>L224*0.04</f>
        <v>0.5</v>
      </c>
    </row>
    <row r="225" spans="1:13" ht="12.75" customHeight="1">
      <c r="A225" s="1" t="s">
        <v>166</v>
      </c>
      <c r="B225" s="7">
        <v>1.5</v>
      </c>
      <c r="C225" s="11">
        <v>1</v>
      </c>
      <c r="D225" s="19">
        <v>1</v>
      </c>
      <c r="E225" s="19">
        <v>2.25</v>
      </c>
      <c r="F225" s="20">
        <v>0.5</v>
      </c>
      <c r="G225" s="21">
        <f>SUM(D225:F225)</f>
        <v>3.75</v>
      </c>
      <c r="I225" s="42">
        <v>1.5</v>
      </c>
      <c r="J225" s="27">
        <v>4</v>
      </c>
      <c r="K225" s="28">
        <f>SUM(I225:J225)</f>
        <v>5.5</v>
      </c>
      <c r="L225" s="32">
        <f>B225+C225+G225+K225</f>
        <v>11.75</v>
      </c>
      <c r="M225" s="43">
        <f>L225*0.04</f>
        <v>0.47000000000000003</v>
      </c>
    </row>
    <row r="226" ht="12.75" customHeight="1">
      <c r="M226" s="43"/>
    </row>
    <row r="227" spans="1:13" ht="12.75" customHeight="1">
      <c r="A227" s="2" t="s">
        <v>172</v>
      </c>
      <c r="M227" s="43"/>
    </row>
    <row r="228" ht="12.75" customHeight="1">
      <c r="M228" s="43"/>
    </row>
    <row r="229" spans="1:13" ht="12.75" customHeight="1">
      <c r="A229" s="1" t="s">
        <v>167</v>
      </c>
      <c r="B229" s="7">
        <v>1.5</v>
      </c>
      <c r="C229" s="11">
        <v>1</v>
      </c>
      <c r="D229" s="19">
        <v>1.75</v>
      </c>
      <c r="E229" s="19">
        <v>2.5</v>
      </c>
      <c r="F229" s="20">
        <v>0.5</v>
      </c>
      <c r="G229" s="21">
        <f>SUM(D229:F229)</f>
        <v>4.75</v>
      </c>
      <c r="I229" s="42">
        <v>2.5</v>
      </c>
      <c r="J229" s="27">
        <v>4</v>
      </c>
      <c r="K229" s="28">
        <f>SUM(I229:J229)</f>
        <v>6.5</v>
      </c>
      <c r="L229" s="32">
        <f>B229+C229+G229+K229</f>
        <v>13.75</v>
      </c>
      <c r="M229" s="43">
        <f>L229*0.04</f>
        <v>0.55</v>
      </c>
    </row>
    <row r="230" spans="1:13" ht="12.75" customHeight="1">
      <c r="A230" s="1" t="s">
        <v>168</v>
      </c>
      <c r="B230" s="7">
        <v>1.25</v>
      </c>
      <c r="C230" s="11">
        <v>1.75</v>
      </c>
      <c r="D230" s="19">
        <v>2</v>
      </c>
      <c r="E230" s="19">
        <v>2.25</v>
      </c>
      <c r="F230" s="20">
        <v>0.75</v>
      </c>
      <c r="G230" s="21">
        <f>SUM(D230:F230)</f>
        <v>5</v>
      </c>
      <c r="I230" s="42">
        <v>1.25</v>
      </c>
      <c r="J230" s="27">
        <v>4.5</v>
      </c>
      <c r="K230" s="28">
        <f>SUM(I230:J230)</f>
        <v>5.75</v>
      </c>
      <c r="L230" s="32">
        <f>B230+C230+G230+K230</f>
        <v>13.75</v>
      </c>
      <c r="M230" s="43">
        <f>L230*0.04</f>
        <v>0.55</v>
      </c>
    </row>
    <row r="231" ht="12.75" customHeight="1">
      <c r="M231" s="43"/>
    </row>
    <row r="232" spans="1:13" ht="12.75" customHeight="1">
      <c r="A232" s="2" t="s">
        <v>173</v>
      </c>
      <c r="M232" s="43"/>
    </row>
    <row r="233" ht="12.75" customHeight="1">
      <c r="M233" s="43"/>
    </row>
    <row r="234" spans="1:13" ht="12.75" customHeight="1">
      <c r="A234" s="1" t="s">
        <v>169</v>
      </c>
      <c r="B234" s="7">
        <v>1</v>
      </c>
      <c r="C234" s="11">
        <v>1.25</v>
      </c>
      <c r="D234" s="19">
        <v>1</v>
      </c>
      <c r="E234" s="19">
        <v>2</v>
      </c>
      <c r="F234" s="20">
        <v>1</v>
      </c>
      <c r="G234" s="21">
        <f>SUM(D234:F234)</f>
        <v>4</v>
      </c>
      <c r="I234" s="42">
        <v>1.25</v>
      </c>
      <c r="J234" s="27">
        <v>3.75</v>
      </c>
      <c r="K234" s="28">
        <f>SUM(I234:J234)</f>
        <v>5</v>
      </c>
      <c r="L234" s="32">
        <f>B234+C234+G234+K234</f>
        <v>11.25</v>
      </c>
      <c r="M234" s="43">
        <f>L234*0.04</f>
        <v>0.45</v>
      </c>
    </row>
    <row r="235" ht="12.75" customHeight="1">
      <c r="M235" s="43"/>
    </row>
    <row r="236" spans="1:13" ht="12.75" customHeight="1">
      <c r="A236" s="2" t="s">
        <v>174</v>
      </c>
      <c r="M236" s="43"/>
    </row>
    <row r="237" ht="12.75" customHeight="1">
      <c r="M237" s="43"/>
    </row>
    <row r="238" spans="1:13" ht="12.75" customHeight="1">
      <c r="A238" s="1" t="s">
        <v>170</v>
      </c>
      <c r="B238" s="7">
        <v>1</v>
      </c>
      <c r="C238" s="11">
        <v>0.75</v>
      </c>
      <c r="D238" s="19">
        <v>1.5</v>
      </c>
      <c r="E238" s="19">
        <v>2.75</v>
      </c>
      <c r="F238" s="20">
        <v>0.75</v>
      </c>
      <c r="G238" s="21">
        <f>SUM(D238:F238)</f>
        <v>5</v>
      </c>
      <c r="I238" s="42">
        <v>1</v>
      </c>
      <c r="J238" s="27">
        <v>3</v>
      </c>
      <c r="K238" s="28">
        <f>SUM(I238:J238)</f>
        <v>4</v>
      </c>
      <c r="L238" s="32">
        <f>B238+C238+G238+K238</f>
        <v>10.75</v>
      </c>
      <c r="M238" s="43">
        <f>L238*0.04</f>
        <v>0.43</v>
      </c>
    </row>
    <row r="239" ht="12.75" customHeight="1">
      <c r="M239" s="43"/>
    </row>
    <row r="240" spans="1:13" ht="12.75" customHeight="1">
      <c r="A240" s="2" t="s">
        <v>177</v>
      </c>
      <c r="M240" s="43"/>
    </row>
    <row r="241" ht="12.75" customHeight="1">
      <c r="M241" s="43"/>
    </row>
    <row r="242" spans="1:13" ht="12.75" customHeight="1">
      <c r="A242" s="1" t="s">
        <v>176</v>
      </c>
      <c r="B242" s="7">
        <v>2</v>
      </c>
      <c r="C242" s="11">
        <v>1.5</v>
      </c>
      <c r="D242" s="19">
        <v>1.5</v>
      </c>
      <c r="E242" s="19">
        <v>2</v>
      </c>
      <c r="F242" s="20">
        <v>0.25</v>
      </c>
      <c r="G242" s="21">
        <f>SUM(D242:F242)</f>
        <v>3.75</v>
      </c>
      <c r="I242" s="42">
        <v>3</v>
      </c>
      <c r="J242" s="27">
        <v>5.5</v>
      </c>
      <c r="K242" s="28">
        <f>SUM(I242:J242)</f>
        <v>8.5</v>
      </c>
      <c r="L242" s="32">
        <f>B242+C242+G242+K242</f>
        <v>15.75</v>
      </c>
      <c r="M242" s="43">
        <f>L242*0.04</f>
        <v>0.63</v>
      </c>
    </row>
    <row r="243" spans="1:13" ht="12.75" customHeight="1">
      <c r="A243" s="1" t="s">
        <v>180</v>
      </c>
      <c r="B243" s="7">
        <v>1.15</v>
      </c>
      <c r="C243" s="11">
        <v>0.5</v>
      </c>
      <c r="D243" s="19">
        <v>0.75</v>
      </c>
      <c r="E243" s="19">
        <v>2</v>
      </c>
      <c r="F243" s="20">
        <v>0.5</v>
      </c>
      <c r="G243" s="21">
        <f>SUM(D243:F243)</f>
        <v>3.25</v>
      </c>
      <c r="I243" s="42">
        <v>2.5</v>
      </c>
      <c r="J243" s="27">
        <v>4.25</v>
      </c>
      <c r="K243" s="28">
        <f>SUM(I243:J243)</f>
        <v>6.75</v>
      </c>
      <c r="L243" s="32">
        <f>B243+C243+G243+K243</f>
        <v>11.65</v>
      </c>
      <c r="M243" s="43">
        <f>L243*0.04</f>
        <v>0.466</v>
      </c>
    </row>
    <row r="244" ht="12.75" customHeight="1">
      <c r="M244" s="43"/>
    </row>
    <row r="245" spans="1:13" ht="12.75" customHeight="1">
      <c r="A245" s="2"/>
      <c r="M245" s="43"/>
    </row>
    <row r="246" spans="1:13" ht="12.75" customHeight="1">
      <c r="A246" s="2"/>
      <c r="M246" s="43"/>
    </row>
    <row r="247" ht="12.75" customHeight="1">
      <c r="M247" s="43"/>
    </row>
    <row r="248" ht="12.75" customHeight="1">
      <c r="M248" s="43"/>
    </row>
    <row r="249" spans="1:13" ht="12.75" customHeight="1">
      <c r="A249" s="2"/>
      <c r="M249" s="43"/>
    </row>
    <row r="250" spans="1:13" ht="12.75" customHeight="1">
      <c r="A250" s="2"/>
      <c r="M250" s="43"/>
    </row>
    <row r="251" spans="1:13" ht="12.75" customHeight="1">
      <c r="A251" s="44"/>
      <c r="M251" s="43"/>
    </row>
    <row r="252" spans="1:13" ht="12.75" customHeight="1">
      <c r="A252" s="44"/>
      <c r="M252" s="43"/>
    </row>
    <row r="253" spans="1:13" ht="12.75" customHeight="1">
      <c r="A253" s="44"/>
      <c r="M253" s="43"/>
    </row>
    <row r="254" spans="1:13" ht="12.75" customHeight="1">
      <c r="A254" s="44"/>
      <c r="M254" s="43"/>
    </row>
    <row r="255" ht="12.75" customHeight="1">
      <c r="M255" s="43"/>
    </row>
    <row r="256" spans="1:13" ht="12.75" customHeight="1">
      <c r="A256" s="2"/>
      <c r="M256" s="43"/>
    </row>
    <row r="257" ht="12.75" customHeight="1">
      <c r="M257" s="43"/>
    </row>
    <row r="258" spans="1:13" ht="12.75" customHeight="1">
      <c r="A258" s="44"/>
      <c r="M258" s="43"/>
    </row>
    <row r="259" spans="1:13" ht="12.75" customHeight="1">
      <c r="A259" s="44"/>
      <c r="M259" s="43"/>
    </row>
    <row r="260" spans="1:13" ht="12.75" customHeight="1">
      <c r="A260" s="2"/>
      <c r="M260" s="43"/>
    </row>
    <row r="261" spans="1:13" ht="12.75" customHeight="1">
      <c r="A261" s="2"/>
      <c r="M261" s="43"/>
    </row>
    <row r="262" ht="12.75" customHeight="1">
      <c r="M262" s="43"/>
    </row>
    <row r="263" ht="12.75" customHeight="1">
      <c r="M263" s="43"/>
    </row>
    <row r="264" ht="12.75" customHeight="1">
      <c r="M264" s="43"/>
    </row>
    <row r="265" ht="12.75" customHeight="1">
      <c r="M265" s="43"/>
    </row>
    <row r="266" ht="12.75" customHeight="1">
      <c r="M266" s="43"/>
    </row>
    <row r="267" ht="12.75" customHeight="1">
      <c r="M267" s="43"/>
    </row>
    <row r="268" ht="12.75" customHeight="1">
      <c r="M268" s="43"/>
    </row>
    <row r="269" ht="12.75" customHeight="1">
      <c r="M269" s="43"/>
    </row>
    <row r="270" spans="1:13" ht="12.75" customHeight="1">
      <c r="A270" s="2"/>
      <c r="M270" s="43"/>
    </row>
    <row r="271" ht="12.75" customHeight="1">
      <c r="M271" s="43"/>
    </row>
    <row r="272" ht="12.75" customHeight="1">
      <c r="M272" s="43"/>
    </row>
    <row r="273" spans="1:13" ht="12.75" customHeight="1">
      <c r="A273" s="2"/>
      <c r="M273" s="43"/>
    </row>
    <row r="274" spans="1:13" ht="12.75" customHeight="1">
      <c r="A274" s="2"/>
      <c r="M274" s="43"/>
    </row>
    <row r="275" ht="12.75" customHeight="1">
      <c r="M275" s="43"/>
    </row>
    <row r="276" ht="12.75" customHeight="1">
      <c r="M276" s="43"/>
    </row>
    <row r="277" ht="12.75" customHeight="1">
      <c r="M277" s="43"/>
    </row>
    <row r="278" ht="12.75" customHeight="1">
      <c r="M278" s="43"/>
    </row>
    <row r="279" ht="12.75" customHeight="1">
      <c r="M279" s="43"/>
    </row>
    <row r="280" ht="12.75" customHeight="1">
      <c r="M280" s="43"/>
    </row>
    <row r="281" spans="1:13" ht="12.75" customHeight="1">
      <c r="A281" s="2"/>
      <c r="M281" s="43"/>
    </row>
    <row r="282" ht="12.75" customHeight="1">
      <c r="M282" s="43"/>
    </row>
    <row r="283" ht="12.75" customHeight="1">
      <c r="M283" s="43"/>
    </row>
    <row r="284" ht="12.75" customHeight="1">
      <c r="M284" s="43"/>
    </row>
    <row r="285" spans="1:13" ht="12.75" customHeight="1">
      <c r="A285" s="2"/>
      <c r="M285" s="43"/>
    </row>
    <row r="286" ht="12.75" customHeight="1">
      <c r="M286" s="43"/>
    </row>
    <row r="287" ht="12.75" customHeight="1">
      <c r="M287" s="43"/>
    </row>
    <row r="288" ht="12.75" customHeight="1">
      <c r="M288" s="43"/>
    </row>
    <row r="289" spans="1:13" ht="12.75" customHeight="1">
      <c r="A289" s="2"/>
      <c r="M289" s="43"/>
    </row>
    <row r="290" ht="12.75" customHeight="1">
      <c r="M290" s="43"/>
    </row>
    <row r="291" ht="12.75" customHeight="1">
      <c r="M291" s="43"/>
    </row>
    <row r="292" ht="12.75" customHeight="1">
      <c r="M292" s="43"/>
    </row>
    <row r="293" ht="12.75" customHeight="1">
      <c r="M293" s="43"/>
    </row>
    <row r="294" spans="1:13" ht="12.75" customHeight="1">
      <c r="A294" s="2"/>
      <c r="M294" s="43"/>
    </row>
    <row r="295" spans="1:13" ht="12.75" customHeight="1">
      <c r="A295" s="2"/>
      <c r="M295" s="43"/>
    </row>
    <row r="296" ht="12.75" customHeight="1">
      <c r="M296" s="43"/>
    </row>
    <row r="297" ht="12.75" customHeight="1">
      <c r="M297" s="43"/>
    </row>
    <row r="298" ht="12.75" customHeight="1">
      <c r="M298" s="43"/>
    </row>
    <row r="299" spans="1:13" ht="12.75" customHeight="1">
      <c r="A299" s="2"/>
      <c r="M299" s="43"/>
    </row>
    <row r="300" ht="12.75" customHeight="1">
      <c r="M300" s="43"/>
    </row>
    <row r="301" ht="12.75" customHeight="1">
      <c r="M301" s="43"/>
    </row>
    <row r="302" ht="12.75" customHeight="1">
      <c r="M302" s="43"/>
    </row>
    <row r="303" ht="12.75" customHeight="1">
      <c r="M303" s="43"/>
    </row>
    <row r="304" ht="12.75" customHeight="1">
      <c r="M304" s="43"/>
    </row>
    <row r="305" spans="1:13" ht="12.75" customHeight="1">
      <c r="A305" s="2"/>
      <c r="M305" s="43"/>
    </row>
    <row r="306" ht="12.75" customHeight="1">
      <c r="M306" s="43"/>
    </row>
    <row r="307" ht="12.75" customHeight="1">
      <c r="M307" s="43"/>
    </row>
    <row r="308" ht="12.75" customHeight="1">
      <c r="M308" s="43"/>
    </row>
    <row r="309" ht="12.75" customHeight="1">
      <c r="M309" s="43"/>
    </row>
    <row r="310" spans="1:13" ht="12.75" customHeight="1">
      <c r="A310" s="2"/>
      <c r="M310" s="43"/>
    </row>
    <row r="311" spans="1:13" ht="12.75" customHeight="1">
      <c r="A311" s="2"/>
      <c r="M311" s="43"/>
    </row>
    <row r="312" ht="12.75" customHeight="1">
      <c r="M312" s="43"/>
    </row>
    <row r="313" ht="12.75" customHeight="1">
      <c r="M313" s="43"/>
    </row>
    <row r="314" ht="12.75" customHeight="1">
      <c r="M314" s="43"/>
    </row>
    <row r="315" spans="1:13" ht="12.75" customHeight="1">
      <c r="A315" s="2"/>
      <c r="M315" s="43"/>
    </row>
    <row r="316" spans="1:13" ht="12.75" customHeight="1">
      <c r="A316" s="2"/>
      <c r="M316" s="43"/>
    </row>
    <row r="317" ht="12.75" customHeight="1">
      <c r="M317" s="43"/>
    </row>
    <row r="318" ht="12.75" customHeight="1">
      <c r="M318" s="43"/>
    </row>
    <row r="319" ht="12.75" customHeight="1">
      <c r="M319" s="43"/>
    </row>
    <row r="321" ht="12.75" customHeight="1">
      <c r="A321" s="2"/>
    </row>
    <row r="322" ht="12.75" customHeight="1">
      <c r="A322" s="2"/>
    </row>
    <row r="326" ht="12.75" customHeight="1">
      <c r="A326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Reed Elsevier</cp:lastModifiedBy>
  <dcterms:created xsi:type="dcterms:W3CDTF">2001-12-17T19:42:43Z</dcterms:created>
  <dcterms:modified xsi:type="dcterms:W3CDTF">2016-02-28T09:43:17Z</dcterms:modified>
  <cp:category/>
  <cp:version/>
  <cp:contentType/>
  <cp:contentStatus/>
</cp:coreProperties>
</file>