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<sst xmlns="http://schemas.openxmlformats.org/spreadsheetml/2006/main" count="289" uniqueCount="285">
  <si>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</si>
  <si>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</si>
  <si>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</si>
  <si>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</si>
  <si>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</si>
  <si>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</si>
  <si>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</si>
  <si>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</si>
  <si>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</si>
  <si>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</si>
  <si>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</si>
  <si>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</si>
  <si>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</si>
  <si>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</si>
  <si>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</si>
  <si>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Coal Hole, Strand, London</t>
  </si>
  <si>
    <t>Grassmoor Dark, Ascot Winter, Adnams Explorer, Project wheatcore, Black Sheep, Weasel, Milestone Cupid, Wold Top Headland</t>
  </si>
  <si>
    <t>Nicholsons Pale, Revolution Atomic Blond, Pride of Pendle, London Pride, Navigation Pale, Jaipur, Brains SA</t>
  </si>
  <si>
    <t>9th February 2013</t>
  </si>
  <si>
    <t>1st January 2013</t>
  </si>
  <si>
    <t>Didcot Town FC</t>
  </si>
  <si>
    <t>10th February 2013</t>
  </si>
  <si>
    <t>Hole in the Wall, Waterloo</t>
  </si>
  <si>
    <t>Southbank Centre, Waterloo</t>
  </si>
  <si>
    <t>Sherlock Holmes, Charing Cross</t>
  </si>
  <si>
    <t>Glasshouse Stores, Soho</t>
  </si>
  <si>
    <t>Red Lion, Kingley Street, Soho</t>
  </si>
  <si>
    <t>Blue Posts, Kingley Street, Soho</t>
  </si>
  <si>
    <t>Clachan, Soho</t>
  </si>
  <si>
    <t>23rd February 2013</t>
  </si>
  <si>
    <t>Bavarian Beerhouse, Tower Hill</t>
  </si>
  <si>
    <t>Natural Kitchen, Doubletree Hotel, Tower Hill</t>
  </si>
  <si>
    <t>Craft Beer Company, Islington</t>
  </si>
  <si>
    <t>Chamberlain, Tower Hill</t>
  </si>
  <si>
    <t>Minories, Tower Hill</t>
  </si>
  <si>
    <t>Liberty Bounds, Tower Hill</t>
  </si>
  <si>
    <t>Thriller, Black as Yer Hat, Winterberry, Dark Star Porter, Dark Side of the Geek, Craft Pale, Tiny Rebel - Cwtch, Billabong, Full Nelson, Urban IPA</t>
  </si>
  <si>
    <t>Bengal Lancer, Pride, Seafarers, ESB</t>
  </si>
  <si>
    <t>Greene King IPA, Boondoggle, Pride, Doom Bar, Adnams Ghost Ship</t>
  </si>
  <si>
    <t>Workie Ticket, HMS Warrior, Old Legover, Portobello Star, Bankers Draft</t>
  </si>
  <si>
    <t>Old Shades, Charing Cross</t>
  </si>
  <si>
    <t>Westminster Arms, Westminster</t>
  </si>
  <si>
    <t>Blue Boar, St James’ Park</t>
  </si>
  <si>
    <t>Feathers, St James Park</t>
  </si>
  <si>
    <t>Albert, Victoria</t>
  </si>
  <si>
    <t>Phoenix, Victoria</t>
  </si>
  <si>
    <t>Eclipse, Winchester</t>
  </si>
  <si>
    <t>Star, Woodstock</t>
  </si>
  <si>
    <t>10th March 2013</t>
  </si>
  <si>
    <t>Butchers Hook, Chelsea</t>
  </si>
  <si>
    <t>Johann's Biereck, Landside, Vienna Airport, Austria</t>
  </si>
  <si>
    <t>23rd March 2013</t>
  </si>
  <si>
    <t>24th March 2013</t>
  </si>
  <si>
    <t>7th April 2013</t>
  </si>
  <si>
    <t>9th April 2013</t>
  </si>
  <si>
    <t>1516 Brewing Company, Vienna, Austria</t>
  </si>
  <si>
    <t>8th April 2013</t>
  </si>
  <si>
    <t>Pürstner, Vienna, Austria</t>
  </si>
  <si>
    <t>Cserni Bar, Vienna, Austria</t>
  </si>
  <si>
    <t>10th April 2013</t>
  </si>
  <si>
    <t>UNO, Arcotel, Vienna, Austria</t>
  </si>
  <si>
    <t>11th April 2013</t>
  </si>
  <si>
    <t>Artner Franziskanerplatz, Vienna, Austria</t>
  </si>
  <si>
    <t>Bellini, Vienna, Austria</t>
  </si>
  <si>
    <t>12th April 2013</t>
  </si>
  <si>
    <t>Floridita, Vienna, Austria</t>
  </si>
  <si>
    <t>Kulinariat, G gates, Airside, Vienna Airport</t>
  </si>
  <si>
    <t>20th April 2013</t>
  </si>
  <si>
    <t>Carterton FC</t>
  </si>
  <si>
    <t>Austrian Yuppies</t>
  </si>
  <si>
    <t>Urinal is like Delia Smith smoked glass ramekin dishes from early 80s</t>
  </si>
  <si>
    <t>Temperance, Putney</t>
  </si>
  <si>
    <t>Eight Bells, Putney</t>
  </si>
  <si>
    <t>Bricklayers’ Arms, Putney</t>
  </si>
  <si>
    <t>Jolly Gardeners’, Putney</t>
  </si>
  <si>
    <t>Hand and Racquet, Wimbledon</t>
  </si>
  <si>
    <t>10th May 2013</t>
  </si>
  <si>
    <t>Fallowfields, Kingston Bagpuize</t>
  </si>
  <si>
    <t>1st June 2013</t>
  </si>
  <si>
    <t>8th June 2013</t>
  </si>
  <si>
    <t>Camel And Artichoke, Lambeth, London</t>
  </si>
  <si>
    <t>Steam Engine, Lambeth, London</t>
  </si>
  <si>
    <t>Black Prince, Kennington, London</t>
  </si>
  <si>
    <t>Frog, Clapham Common</t>
  </si>
  <si>
    <t>Sun, Clapham Common</t>
  </si>
  <si>
    <t>Rose and Crown, Clapham Common</t>
  </si>
  <si>
    <t>Prince Of Wales, Clapham Common</t>
  </si>
  <si>
    <t>Bobbin, Clapham Common</t>
  </si>
  <si>
    <t>Riverside, Vauxhall</t>
  </si>
  <si>
    <t>3rd July 2013</t>
  </si>
  <si>
    <t>Royal Standard, Camberley</t>
  </si>
  <si>
    <t>5th July 2013</t>
  </si>
  <si>
    <t>King's Arms, Wareham</t>
  </si>
  <si>
    <t>Red Lion, Wareham</t>
  </si>
  <si>
    <t>Wetherspoons, Poole</t>
  </si>
  <si>
    <t>6th July 2013</t>
  </si>
  <si>
    <t>Angel, Poole</t>
  </si>
  <si>
    <t>Antelope, Poole</t>
  </si>
  <si>
    <t>Poole Arms, Poole</t>
  </si>
  <si>
    <t>7th July 2013</t>
  </si>
  <si>
    <t>Custom House, Poole</t>
  </si>
  <si>
    <t>Plough, Bicester</t>
  </si>
  <si>
    <t>Swan, Bicester</t>
  </si>
  <si>
    <t>Six Bells, Bicester</t>
  </si>
  <si>
    <t>Nightingale, Bicester</t>
  </si>
  <si>
    <t>Kings Arms, Bicester</t>
  </si>
  <si>
    <t>White Hart, Bicester</t>
  </si>
  <si>
    <t>Penny Black, Bicester</t>
  </si>
  <si>
    <t>Yates, Bicester</t>
  </si>
  <si>
    <t>Bell, Bicester</t>
  </si>
  <si>
    <t>Angel, Bicester</t>
  </si>
  <si>
    <t>Beer Tree, Banbury</t>
  </si>
  <si>
    <t>Wine Vaults, Banbury</t>
  </si>
  <si>
    <t>Also Known As, Banbury</t>
  </si>
  <si>
    <t>Reindeer, Banbury</t>
  </si>
  <si>
    <t>20th July 2013</t>
  </si>
  <si>
    <t>Newman Arms, Fitzrovia</t>
  </si>
  <si>
    <t>Museum Tavern, Bloomsbury</t>
  </si>
  <si>
    <t>Bunch of Grapes, fenchurch Street</t>
  </si>
  <si>
    <t>Orpheus, Fenchurch Street</t>
  </si>
  <si>
    <t>Draft House, Tower Hill</t>
  </si>
  <si>
    <t>Cider Tap, Euston</t>
  </si>
  <si>
    <t>Euston Tap, Euston</t>
  </si>
  <si>
    <t>Old City Arms, Hammersmith</t>
  </si>
  <si>
    <t>Dove, Hammersmith</t>
  </si>
  <si>
    <t>Rutland Arms, Hammersmith</t>
  </si>
  <si>
    <t>Blue Anchor, Hammersmith</t>
  </si>
  <si>
    <t>Brook Green Hotel, Hammersmith</t>
  </si>
  <si>
    <t>Queen's Head, Hammersmith</t>
  </si>
  <si>
    <t>2nd August 2013</t>
  </si>
  <si>
    <t>3rd August 2013</t>
  </si>
  <si>
    <t>Lord Nelson, North Cheam</t>
  </si>
  <si>
    <t>Beer House, Paddington</t>
  </si>
  <si>
    <t>Pride of Paddington, Paddington</t>
  </si>
  <si>
    <t>Uxbridge Arms, Notting Hill Gate</t>
  </si>
  <si>
    <t>Hillgate Arms, Notting Hill Gate</t>
  </si>
  <si>
    <t>Windsor Castle, Notting Hill Gate</t>
  </si>
  <si>
    <t>Churchill Arms, Notting Hill Gate</t>
  </si>
  <si>
    <t>Derby Arms, Epsom Downs</t>
  </si>
  <si>
    <t>Ye Old Red Lion, Cheam</t>
  </si>
  <si>
    <t>10th August 2013</t>
  </si>
  <si>
    <t>11th August 2013</t>
  </si>
  <si>
    <t>17th August 2013</t>
  </si>
  <si>
    <t>Maxwell's, Oxford</t>
  </si>
  <si>
    <t>Living Room, Oxford</t>
  </si>
  <si>
    <t>Hippopotamus Bar, Forest Hill Hotel, La Villette, Paris</t>
  </si>
  <si>
    <t>Le Roi De Pique, Paris</t>
  </si>
  <si>
    <t>Lizard Lounge, Paris</t>
  </si>
  <si>
    <t>Hall's Beer Tavern, Paris</t>
  </si>
  <si>
    <t>Frog and Rosbif, Paris</t>
  </si>
  <si>
    <t>Le Port Salut, Paris</t>
  </si>
  <si>
    <t>Brewberry, Paris</t>
  </si>
  <si>
    <t>Mayflower, Paris</t>
  </si>
  <si>
    <t>Envol Quebequois, Paris</t>
  </si>
  <si>
    <t>Academie de la Biere, Paris</t>
  </si>
  <si>
    <t>Grazie, Paris</t>
  </si>
  <si>
    <t>La Grissette, Quai Valmy, Paris</t>
  </si>
  <si>
    <t>28th August 2013</t>
  </si>
  <si>
    <t>29th August 2013</t>
  </si>
  <si>
    <t>30th August 2013</t>
  </si>
  <si>
    <t>Vin Gourmand, Mercure Part Dieu, Lyon, France</t>
  </si>
  <si>
    <t>Premium Bar, Landside, Lyon Airport</t>
  </si>
  <si>
    <t>Bull, Cottered</t>
  </si>
  <si>
    <t>Jam Factory, Oxford</t>
  </si>
  <si>
    <t>Windmill, Airside, Stansted Airport</t>
  </si>
  <si>
    <t>13th September 2013</t>
  </si>
  <si>
    <t>15th September 2013</t>
  </si>
  <si>
    <t>16th September 2013</t>
  </si>
  <si>
    <t>Collingwood College, Durham</t>
  </si>
  <si>
    <t>Benson Lions FC (Beer Tent)</t>
  </si>
  <si>
    <t>Berinsfield FC (Beer Tent)</t>
  </si>
  <si>
    <t>Long Wittenham FC</t>
  </si>
  <si>
    <t>Allsop Arms, Marylebone</t>
  </si>
  <si>
    <t>Volunteer, Baker Street</t>
  </si>
  <si>
    <t>Prince Regent, Marylebone</t>
  </si>
  <si>
    <t>Inn 1888, Marylebone</t>
  </si>
  <si>
    <t>King's Head, Marylebone</t>
  </si>
  <si>
    <t>Marylebone, Marylebone</t>
  </si>
  <si>
    <t>Gunmaker's, Marylebone</t>
  </si>
  <si>
    <t>Beehive, Crawford Street, Marylebone</t>
  </si>
  <si>
    <t>20th September 2013</t>
  </si>
  <si>
    <t>21st September 2013</t>
  </si>
  <si>
    <t>22nd September 2013</t>
  </si>
  <si>
    <t>Rubi, Hilton Vilamoura, Portugal</t>
  </si>
  <si>
    <t>1st October 2013</t>
  </si>
  <si>
    <t>2nd October 2013</t>
  </si>
  <si>
    <t>3rd October 2013</t>
  </si>
  <si>
    <t>Air Tasty, Airside, Faro Airport, Portugal</t>
  </si>
  <si>
    <t>Puro Beach, Tivoli Resort, Vilamoura, Portugal</t>
  </si>
  <si>
    <t>spacious toilets</t>
  </si>
  <si>
    <t>darts</t>
  </si>
  <si>
    <t>Cropredy Sports Club</t>
  </si>
  <si>
    <t>12th October 2013</t>
  </si>
  <si>
    <t>Café Tarifa, Oxford</t>
  </si>
  <si>
    <t>O2 Academy, Oxford</t>
  </si>
  <si>
    <t>Old King's Head, London Bridge</t>
  </si>
  <si>
    <t>Barrowboy and Banker, London Bridge</t>
  </si>
  <si>
    <t>26th October 2013</t>
  </si>
  <si>
    <t>Huxley’s, Airside, Terminal 5, Heathrow Airport</t>
  </si>
  <si>
    <t>Yard House, Denver</t>
  </si>
  <si>
    <t>28th October 2013</t>
  </si>
  <si>
    <t>Embassy Suites, Denver</t>
  </si>
  <si>
    <t>Rock Bottom Brewery, Denver</t>
  </si>
  <si>
    <t>2nd November 2013</t>
  </si>
  <si>
    <t>Wig and Pen, Oxford</t>
  </si>
  <si>
    <t>Prince Alfred, Bayswater</t>
  </si>
  <si>
    <t>King’s Head, Bayswater</t>
  </si>
  <si>
    <t>Prince Edward, Bayswater</t>
  </si>
  <si>
    <t>Champion, Notting Hill</t>
  </si>
  <si>
    <t>Mall Tavern, Notting Hill</t>
  </si>
  <si>
    <t>Ladbroke Arms, Notting Hill</t>
  </si>
  <si>
    <t>Mitre, Holland Park</t>
  </si>
  <si>
    <t>Castle, Holland Park</t>
  </si>
  <si>
    <t>3rd November 2013</t>
  </si>
  <si>
    <t>Da Vinci Club, Thunder Bay, Canada</t>
  </si>
  <si>
    <t>BANK, Westin Hotel, Minneapolis, USA</t>
  </si>
  <si>
    <t>Local, Minneapolis, USA</t>
  </si>
  <si>
    <t>Devil's Advocate, Minneapolis, USA</t>
  </si>
  <si>
    <t>Galaxy Bowling Alley, Thunder Bay, Canada</t>
  </si>
  <si>
    <t>Firkin, Yonge Street, Toronto, Canada</t>
  </si>
  <si>
    <t>Sen5es, Soho Metropolitan Hotel, Toronto, Canada</t>
  </si>
  <si>
    <t>21st November 2013</t>
  </si>
  <si>
    <t>23rd November 2013</t>
  </si>
  <si>
    <t>24th November 2013</t>
  </si>
  <si>
    <t>27th November 2013</t>
  </si>
  <si>
    <t>28th November 2013</t>
  </si>
  <si>
    <t>magnificent toilet</t>
  </si>
  <si>
    <t>Fairmont Hotel, San Francisco, USA</t>
  </si>
  <si>
    <t>Zeki, San Francisco, USA</t>
  </si>
  <si>
    <t>Wreck Room, San Francisco, USA</t>
  </si>
  <si>
    <t>Hyde Out, San Francisco, USA</t>
  </si>
  <si>
    <t>Hard Rock Café, Pier 39, San Francisco, USA</t>
  </si>
  <si>
    <t>Kate O’Brien’s, San Francisco, USA</t>
  </si>
  <si>
    <t>Thirsty Bear, San Francisco, USA</t>
  </si>
  <si>
    <t>House of Shields, San Francisco, USA</t>
  </si>
  <si>
    <t>Jonny Foleys, San Francisco, USA</t>
  </si>
  <si>
    <t>Lefty O’Doul’s, San Francisco, USA</t>
  </si>
  <si>
    <t>Bin 55, Marriott Hotel, 4th Street, San Francisco, USA</t>
  </si>
  <si>
    <t>Tara, San Francisco, USA</t>
  </si>
  <si>
    <t>Bluestem, San Francisco, USA</t>
  </si>
  <si>
    <t>Cat and Fiddle, Los Angeles, USA</t>
  </si>
  <si>
    <t>El Coyote, Los Angeles, USA</t>
  </si>
  <si>
    <t>Barney’s Beanery, Los Angeles, USA</t>
  </si>
  <si>
    <t>Saddle Ranch, Los Angeles, USA</t>
  </si>
  <si>
    <t>Tyler’s, Palm Springs, USA</t>
  </si>
  <si>
    <t>Ivy, Los Angeles, USA</t>
  </si>
  <si>
    <t>Dan Tana’s, Los Angeles, USA</t>
  </si>
  <si>
    <t>Duke’s, Malibu, USA</t>
  </si>
  <si>
    <t>Moonshadows, Malibu, USA</t>
  </si>
  <si>
    <t>8th December 2013</t>
  </si>
  <si>
    <t>9th December 2013</t>
  </si>
  <si>
    <t>11th December 2013</t>
  </si>
  <si>
    <t>12th December 2013</t>
  </si>
  <si>
    <t>15th December 2013</t>
  </si>
  <si>
    <t>16th December 2013</t>
  </si>
  <si>
    <t>17th December 2013</t>
  </si>
  <si>
    <t>18th December 2013</t>
  </si>
  <si>
    <t>20th December 2013</t>
  </si>
  <si>
    <t>a grand old pub</t>
  </si>
  <si>
    <t>visited twice</t>
  </si>
  <si>
    <t>chavs</t>
  </si>
  <si>
    <t>an oasis amongst much shit</t>
  </si>
  <si>
    <t>excelllent ancient doors for tiny people</t>
  </si>
  <si>
    <t>magnificent detached gents</t>
  </si>
  <si>
    <t>drunken twats outside</t>
  </si>
  <si>
    <t>too much tat on the walls</t>
  </si>
  <si>
    <t>rude French Canadian owner</t>
  </si>
  <si>
    <t>Wibbas Down Inn, Wimbledon</t>
  </si>
  <si>
    <t>31st December 2013</t>
  </si>
  <si>
    <t>George, Strand, London (rating 2727)</t>
  </si>
  <si>
    <t>Jerusalem, Fitzrovia (rating 2800)</t>
  </si>
  <si>
    <t>Temperance, Marylebone (rating 2855)</t>
  </si>
  <si>
    <t>Spotted Horse, Putney (rating 2905)</t>
  </si>
  <si>
    <t>a bit gastro</t>
  </si>
  <si>
    <t>wetherspoons</t>
  </si>
  <si>
    <t>expensive</t>
  </si>
  <si>
    <t>really a restaurant</t>
  </si>
  <si>
    <t>really a burger bar</t>
  </si>
  <si>
    <t>club</t>
  </si>
  <si>
    <t>not that good really</t>
  </si>
  <si>
    <t>cosy</t>
  </si>
  <si>
    <t>full of idiots</t>
  </si>
  <si>
    <t>surly barman</t>
  </si>
  <si>
    <t>famous bloody Marys</t>
  </si>
  <si>
    <t>ice in the urinals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</si>
</sst>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="75" zoomScaleNormal="75" zoomScalePageLayoutView="0" workbookViewId="0" topLeftCell="A1">
      <pane ySplit="3" topLeftCell="A326" activePane="bottomLeft" state="frozen"/>
      <selection pane="topLeft" activeCell="A1" sqref="A1"/>
      <selection pane="bottomLeft" activeCell="N350" sqref="N350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1" t="s">
        <v>14</v>
      </c>
      <c r="J1" s="52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A5" s="2" t="s">
        <v>19</v>
      </c>
    </row>
    <row r="7" spans="1:14" ht="12.75" customHeight="1">
      <c r="A7" s="44" t="s">
        <v>269</v>
      </c>
      <c r="B7" s="7">
        <v>1</v>
      </c>
      <c r="C7" s="11">
        <v>1</v>
      </c>
      <c r="D7" s="19">
        <v>4</v>
      </c>
      <c r="E7" s="19">
        <v>3</v>
      </c>
      <c r="F7" s="20">
        <v>1.25</v>
      </c>
      <c r="G7" s="21">
        <f>SUM(D7:F7)</f>
        <v>8.25</v>
      </c>
      <c r="I7" s="42">
        <v>1.25</v>
      </c>
      <c r="J7" s="27">
        <v>4</v>
      </c>
      <c r="K7" s="28">
        <f>I7+J7</f>
        <v>5.25</v>
      </c>
      <c r="L7" s="32">
        <f>B7+C7+G7+K7</f>
        <v>15.5</v>
      </c>
      <c r="M7" s="43">
        <f>L7/25</f>
        <v>0.62</v>
      </c>
      <c r="N7" s="7" t="s">
        <v>16</v>
      </c>
    </row>
    <row r="8" spans="1:14" ht="12.75" customHeight="1">
      <c r="A8" s="44" t="s">
        <v>15</v>
      </c>
      <c r="B8" s="7">
        <v>1.25</v>
      </c>
      <c r="C8" s="11">
        <v>1</v>
      </c>
      <c r="D8" s="19">
        <v>4</v>
      </c>
      <c r="E8" s="19">
        <v>3</v>
      </c>
      <c r="F8" s="20">
        <v>1.25</v>
      </c>
      <c r="G8" s="21">
        <f>SUM(D8:F8)</f>
        <v>8.25</v>
      </c>
      <c r="I8" s="42">
        <v>2</v>
      </c>
      <c r="J8" s="27">
        <v>4.75</v>
      </c>
      <c r="K8" s="28">
        <f>I8+J8</f>
        <v>6.75</v>
      </c>
      <c r="L8" s="32">
        <f>B8+C8+G8+K8</f>
        <v>17.25</v>
      </c>
      <c r="M8" s="43">
        <f>L8/25</f>
        <v>0.69</v>
      </c>
      <c r="N8" s="7" t="s">
        <v>17</v>
      </c>
    </row>
    <row r="9" ht="12.75" customHeight="1">
      <c r="M9" s="43"/>
    </row>
    <row r="10" spans="1:13" ht="12.75" customHeight="1">
      <c r="A10" s="2" t="s">
        <v>18</v>
      </c>
      <c r="M10" s="43"/>
    </row>
    <row r="11" spans="1:13" ht="12.75" customHeight="1">
      <c r="A11" s="2"/>
      <c r="M11" s="43"/>
    </row>
    <row r="12" spans="1:13" ht="12.75" customHeight="1">
      <c r="A12" s="1" t="s">
        <v>20</v>
      </c>
      <c r="B12" s="7">
        <v>1</v>
      </c>
      <c r="C12" s="11">
        <v>0.75</v>
      </c>
      <c r="D12" s="19">
        <v>0.5</v>
      </c>
      <c r="E12" s="19">
        <v>2</v>
      </c>
      <c r="F12" s="20">
        <v>1.75</v>
      </c>
      <c r="G12" s="21">
        <f>SUM(D12:F12)</f>
        <v>4.25</v>
      </c>
      <c r="I12" s="42">
        <v>1.25</v>
      </c>
      <c r="J12" s="27">
        <v>3</v>
      </c>
      <c r="K12" s="28">
        <f>I12+J12</f>
        <v>4.25</v>
      </c>
      <c r="L12" s="32">
        <f>B12+C12+G12+K12</f>
        <v>10.25</v>
      </c>
      <c r="M12" s="43">
        <f>L12/25</f>
        <v>0.41</v>
      </c>
    </row>
    <row r="13" ht="12.75" customHeight="1">
      <c r="M13" s="43"/>
    </row>
    <row r="14" spans="1:13" ht="12.75" customHeight="1">
      <c r="A14" s="2" t="s">
        <v>21</v>
      </c>
      <c r="M14" s="43"/>
    </row>
    <row r="15" ht="12.75" customHeight="1">
      <c r="M15" s="43"/>
    </row>
    <row r="16" spans="1:13" ht="12.75" customHeight="1">
      <c r="A16" s="1" t="s">
        <v>22</v>
      </c>
      <c r="B16" s="7">
        <v>1</v>
      </c>
      <c r="C16" s="11">
        <v>1.5</v>
      </c>
      <c r="D16" s="19">
        <v>4</v>
      </c>
      <c r="E16" s="19">
        <v>3</v>
      </c>
      <c r="F16" s="20">
        <v>1</v>
      </c>
      <c r="G16" s="21">
        <f>SUM(D16:F16)</f>
        <v>8</v>
      </c>
      <c r="I16" s="42">
        <v>1.5</v>
      </c>
      <c r="J16" s="27">
        <v>4.75</v>
      </c>
      <c r="K16" s="28">
        <f>I16+J16</f>
        <v>6.25</v>
      </c>
      <c r="L16" s="32">
        <f>B16+C16+G16+K16</f>
        <v>16.75</v>
      </c>
      <c r="M16" s="43">
        <f>L16/25</f>
        <v>0.67</v>
      </c>
    </row>
    <row r="17" spans="1:13" ht="12.75" customHeight="1">
      <c r="A17" s="1" t="s">
        <v>23</v>
      </c>
      <c r="B17" s="7">
        <v>1.5</v>
      </c>
      <c r="C17" s="11">
        <v>0.5</v>
      </c>
      <c r="D17" s="19">
        <v>0.75</v>
      </c>
      <c r="E17" s="19">
        <v>2</v>
      </c>
      <c r="F17" s="20">
        <v>0.75</v>
      </c>
      <c r="G17" s="21">
        <f aca="true" t="shared" si="0" ref="G17:G22">SUM(D17:F17)</f>
        <v>3.5</v>
      </c>
      <c r="I17" s="42">
        <v>1.75</v>
      </c>
      <c r="J17" s="27">
        <v>3.75</v>
      </c>
      <c r="K17" s="28">
        <f aca="true" t="shared" si="1" ref="K17:K22">I17+J17</f>
        <v>5.5</v>
      </c>
      <c r="L17" s="32">
        <f aca="true" t="shared" si="2" ref="L17:L22">B17+C17+G17+K17</f>
        <v>11</v>
      </c>
      <c r="M17" s="43">
        <f aca="true" t="shared" si="3" ref="M17:M31">L17/25</f>
        <v>0.44</v>
      </c>
    </row>
    <row r="18" spans="1:13" ht="12.75" customHeight="1">
      <c r="A18" s="1" t="s">
        <v>24</v>
      </c>
      <c r="B18" s="7">
        <v>0.75</v>
      </c>
      <c r="C18" s="11">
        <v>1</v>
      </c>
      <c r="D18" s="19">
        <v>2.75</v>
      </c>
      <c r="E18" s="19">
        <v>1.5</v>
      </c>
      <c r="F18" s="20">
        <v>0.75</v>
      </c>
      <c r="G18" s="21">
        <f t="shared" si="0"/>
        <v>5</v>
      </c>
      <c r="I18" s="42">
        <v>1.25</v>
      </c>
      <c r="J18" s="27">
        <v>3.5</v>
      </c>
      <c r="K18" s="28">
        <f t="shared" si="1"/>
        <v>4.75</v>
      </c>
      <c r="L18" s="32">
        <f t="shared" si="2"/>
        <v>11.5</v>
      </c>
      <c r="M18" s="43">
        <f t="shared" si="3"/>
        <v>0.46</v>
      </c>
    </row>
    <row r="19" spans="1:13" ht="12.75" customHeight="1">
      <c r="A19" s="1" t="s">
        <v>25</v>
      </c>
      <c r="B19" s="7">
        <v>1.25</v>
      </c>
      <c r="C19" s="11">
        <v>1</v>
      </c>
      <c r="D19" s="19">
        <v>1</v>
      </c>
      <c r="E19" s="19">
        <v>1.75</v>
      </c>
      <c r="F19" s="20">
        <v>2</v>
      </c>
      <c r="G19" s="21">
        <f t="shared" si="0"/>
        <v>4.75</v>
      </c>
      <c r="I19" s="42">
        <v>2</v>
      </c>
      <c r="J19" s="27">
        <v>4.5</v>
      </c>
      <c r="K19" s="28">
        <f t="shared" si="1"/>
        <v>6.5</v>
      </c>
      <c r="L19" s="32">
        <f t="shared" si="2"/>
        <v>13.5</v>
      </c>
      <c r="M19" s="43">
        <f t="shared" si="3"/>
        <v>0.54</v>
      </c>
    </row>
    <row r="20" spans="1:13" ht="12.75" customHeight="1">
      <c r="A20" s="1" t="s">
        <v>26</v>
      </c>
      <c r="B20" s="7">
        <v>0.75</v>
      </c>
      <c r="C20" s="11">
        <v>1</v>
      </c>
      <c r="D20" s="19">
        <v>1</v>
      </c>
      <c r="E20" s="19">
        <v>1.75</v>
      </c>
      <c r="F20" s="20">
        <v>2</v>
      </c>
      <c r="G20" s="21">
        <f t="shared" si="0"/>
        <v>4.75</v>
      </c>
      <c r="I20" s="42">
        <v>1.5</v>
      </c>
      <c r="J20" s="27">
        <v>4.25</v>
      </c>
      <c r="K20" s="28">
        <f t="shared" si="1"/>
        <v>5.75</v>
      </c>
      <c r="L20" s="32">
        <f t="shared" si="2"/>
        <v>12.25</v>
      </c>
      <c r="M20" s="43">
        <f t="shared" si="3"/>
        <v>0.49</v>
      </c>
    </row>
    <row r="21" spans="1:13" ht="12.75" customHeight="1">
      <c r="A21" s="1" t="s">
        <v>27</v>
      </c>
      <c r="B21" s="7">
        <v>1</v>
      </c>
      <c r="C21" s="11">
        <v>1</v>
      </c>
      <c r="D21" s="19">
        <v>1.5</v>
      </c>
      <c r="E21" s="19">
        <v>2</v>
      </c>
      <c r="F21" s="20">
        <v>1</v>
      </c>
      <c r="G21" s="21">
        <f t="shared" si="0"/>
        <v>4.5</v>
      </c>
      <c r="I21" s="42">
        <v>2</v>
      </c>
      <c r="J21" s="27">
        <v>4.25</v>
      </c>
      <c r="K21" s="28">
        <f t="shared" si="1"/>
        <v>6.25</v>
      </c>
      <c r="L21" s="32">
        <f t="shared" si="2"/>
        <v>12.75</v>
      </c>
      <c r="M21" s="43">
        <f t="shared" si="3"/>
        <v>0.51</v>
      </c>
    </row>
    <row r="22" spans="1:13" ht="12.75" customHeight="1">
      <c r="A22" s="1" t="s">
        <v>28</v>
      </c>
      <c r="B22" s="7">
        <v>1</v>
      </c>
      <c r="C22" s="11">
        <v>1.25</v>
      </c>
      <c r="D22" s="19">
        <v>4</v>
      </c>
      <c r="E22" s="19">
        <v>2.5</v>
      </c>
      <c r="F22" s="20">
        <v>1.25</v>
      </c>
      <c r="G22" s="21">
        <f t="shared" si="0"/>
        <v>7.75</v>
      </c>
      <c r="I22" s="42">
        <v>1.75</v>
      </c>
      <c r="J22" s="27">
        <v>5</v>
      </c>
      <c r="K22" s="28">
        <f t="shared" si="1"/>
        <v>6.75</v>
      </c>
      <c r="L22" s="32">
        <f t="shared" si="2"/>
        <v>16.75</v>
      </c>
      <c r="M22" s="43">
        <f t="shared" si="3"/>
        <v>0.67</v>
      </c>
    </row>
    <row r="23" spans="1:13" ht="12.75" customHeight="1">
      <c r="A23" s="2"/>
      <c r="M23" s="43"/>
    </row>
    <row r="24" spans="1:13" ht="12.75" customHeight="1">
      <c r="A24" s="2" t="s">
        <v>29</v>
      </c>
      <c r="M24" s="43"/>
    </row>
    <row r="25" spans="1:13" ht="12.75" customHeight="1">
      <c r="A25" s="2"/>
      <c r="M25" s="43"/>
    </row>
    <row r="26" spans="1:13" ht="12.75" customHeight="1">
      <c r="A26" s="1" t="s">
        <v>30</v>
      </c>
      <c r="B26" s="7">
        <v>1</v>
      </c>
      <c r="C26" s="11">
        <v>1.75</v>
      </c>
      <c r="D26" s="19">
        <v>3</v>
      </c>
      <c r="E26" s="19">
        <v>3</v>
      </c>
      <c r="F26" s="20">
        <v>0.5</v>
      </c>
      <c r="G26" s="21">
        <f aca="true" t="shared" si="4" ref="G26:G31">SUM(D26:F26)</f>
        <v>6.5</v>
      </c>
      <c r="I26" s="42">
        <v>2.5</v>
      </c>
      <c r="J26" s="27">
        <v>5</v>
      </c>
      <c r="K26" s="28">
        <f aca="true" t="shared" si="5" ref="K26:K31">I26+J26</f>
        <v>7.5</v>
      </c>
      <c r="L26" s="32">
        <f aca="true" t="shared" si="6" ref="L26:L31">B26+C26+G26+K26</f>
        <v>16.75</v>
      </c>
      <c r="M26" s="43">
        <f t="shared" si="3"/>
        <v>0.67</v>
      </c>
    </row>
    <row r="27" spans="1:13" ht="12.75" customHeight="1">
      <c r="A27" s="1" t="s">
        <v>31</v>
      </c>
      <c r="B27" s="7">
        <v>1.5</v>
      </c>
      <c r="C27" s="11">
        <v>1.25</v>
      </c>
      <c r="D27" s="19">
        <v>0.75</v>
      </c>
      <c r="E27" s="19">
        <v>2.5</v>
      </c>
      <c r="F27" s="20">
        <v>0.25</v>
      </c>
      <c r="G27" s="21">
        <f t="shared" si="4"/>
        <v>3.5</v>
      </c>
      <c r="I27" s="42">
        <v>2</v>
      </c>
      <c r="J27" s="27">
        <v>4.25</v>
      </c>
      <c r="K27" s="28">
        <f t="shared" si="5"/>
        <v>6.25</v>
      </c>
      <c r="L27" s="32">
        <f t="shared" si="6"/>
        <v>12.5</v>
      </c>
      <c r="M27" s="43">
        <f t="shared" si="3"/>
        <v>0.5</v>
      </c>
    </row>
    <row r="28" spans="1:14" ht="12.75" customHeight="1">
      <c r="A28" s="1" t="s">
        <v>32</v>
      </c>
      <c r="B28" s="7">
        <v>1</v>
      </c>
      <c r="C28" s="11">
        <v>1</v>
      </c>
      <c r="D28" s="19">
        <v>4</v>
      </c>
      <c r="E28" s="19">
        <v>2.75</v>
      </c>
      <c r="F28" s="20">
        <v>1</v>
      </c>
      <c r="G28" s="21">
        <f t="shared" si="4"/>
        <v>7.75</v>
      </c>
      <c r="I28" s="42">
        <v>2.25</v>
      </c>
      <c r="J28" s="27">
        <v>4.25</v>
      </c>
      <c r="K28" s="28">
        <f t="shared" si="5"/>
        <v>6.5</v>
      </c>
      <c r="L28" s="32">
        <f t="shared" si="6"/>
        <v>16.25</v>
      </c>
      <c r="M28" s="43">
        <f t="shared" si="3"/>
        <v>0.65</v>
      </c>
      <c r="N28" s="7" t="s">
        <v>36</v>
      </c>
    </row>
    <row r="29" spans="1:14" ht="12.75" customHeight="1">
      <c r="A29" s="1" t="s">
        <v>33</v>
      </c>
      <c r="B29" s="7">
        <v>1</v>
      </c>
      <c r="C29" s="11">
        <v>0.75</v>
      </c>
      <c r="D29" s="19">
        <v>2.5</v>
      </c>
      <c r="E29" s="19">
        <v>2</v>
      </c>
      <c r="F29" s="20">
        <v>1</v>
      </c>
      <c r="G29" s="21">
        <f t="shared" si="4"/>
        <v>5.5</v>
      </c>
      <c r="I29" s="42">
        <v>3</v>
      </c>
      <c r="J29" s="27">
        <v>3.5</v>
      </c>
      <c r="K29" s="28">
        <f t="shared" si="5"/>
        <v>6.5</v>
      </c>
      <c r="L29" s="32">
        <f t="shared" si="6"/>
        <v>13.75</v>
      </c>
      <c r="M29" s="43">
        <f t="shared" si="3"/>
        <v>0.55</v>
      </c>
      <c r="N29" s="7" t="s">
        <v>37</v>
      </c>
    </row>
    <row r="30" spans="1:14" ht="12.75" customHeight="1">
      <c r="A30" s="1" t="s">
        <v>34</v>
      </c>
      <c r="B30" s="7">
        <v>1.25</v>
      </c>
      <c r="C30" s="11">
        <v>0.75</v>
      </c>
      <c r="D30" s="19">
        <v>3</v>
      </c>
      <c r="E30" s="19">
        <v>2.25</v>
      </c>
      <c r="F30" s="20">
        <v>1</v>
      </c>
      <c r="G30" s="21">
        <f t="shared" si="4"/>
        <v>6.25</v>
      </c>
      <c r="I30" s="42">
        <v>2</v>
      </c>
      <c r="J30" s="27">
        <v>4</v>
      </c>
      <c r="K30" s="28">
        <f t="shared" si="5"/>
        <v>6</v>
      </c>
      <c r="L30" s="32">
        <f t="shared" si="6"/>
        <v>14.25</v>
      </c>
      <c r="M30" s="43">
        <f t="shared" si="3"/>
        <v>0.57</v>
      </c>
      <c r="N30" s="7" t="s">
        <v>38</v>
      </c>
    </row>
    <row r="31" spans="1:14" ht="12.75" customHeight="1">
      <c r="A31" s="1" t="s">
        <v>35</v>
      </c>
      <c r="B31" s="7">
        <v>1</v>
      </c>
      <c r="C31" s="11">
        <v>0.75</v>
      </c>
      <c r="D31" s="19">
        <v>4</v>
      </c>
      <c r="E31" s="19">
        <v>2</v>
      </c>
      <c r="F31" s="20">
        <v>2</v>
      </c>
      <c r="G31" s="21">
        <f t="shared" si="4"/>
        <v>8</v>
      </c>
      <c r="I31" s="42">
        <v>1.75</v>
      </c>
      <c r="J31" s="27">
        <v>3.25</v>
      </c>
      <c r="K31" s="28">
        <f t="shared" si="5"/>
        <v>5</v>
      </c>
      <c r="L31" s="32">
        <f t="shared" si="6"/>
        <v>14.75</v>
      </c>
      <c r="M31" s="43">
        <f t="shared" si="3"/>
        <v>0.59</v>
      </c>
      <c r="N31" s="7" t="s">
        <v>39</v>
      </c>
    </row>
    <row r="32" spans="1:13" ht="12.75" customHeight="1">
      <c r="A32" s="2"/>
      <c r="M32" s="43"/>
    </row>
    <row r="33" spans="1:13" ht="12.75" customHeight="1">
      <c r="A33" s="2" t="s">
        <v>48</v>
      </c>
      <c r="M33" s="43"/>
    </row>
    <row r="34" ht="12.75" customHeight="1">
      <c r="M34" s="43"/>
    </row>
    <row r="35" spans="1:13" ht="12.75" customHeight="1">
      <c r="A35" s="1" t="s">
        <v>40</v>
      </c>
      <c r="B35" s="7">
        <v>1.25</v>
      </c>
      <c r="C35" s="11">
        <v>1.25</v>
      </c>
      <c r="D35" s="19">
        <v>3.5</v>
      </c>
      <c r="E35" s="19">
        <v>3</v>
      </c>
      <c r="F35" s="20">
        <v>1</v>
      </c>
      <c r="G35" s="21">
        <f>SUM(D35:F35)</f>
        <v>7.5</v>
      </c>
      <c r="I35" s="42">
        <v>2.25</v>
      </c>
      <c r="J35" s="27">
        <v>5.75</v>
      </c>
      <c r="K35" s="28">
        <f>I35+J35</f>
        <v>8</v>
      </c>
      <c r="L35" s="32">
        <f>B35+C35+G35+K35</f>
        <v>18</v>
      </c>
      <c r="M35" s="43">
        <f>L35/25</f>
        <v>0.72</v>
      </c>
    </row>
    <row r="36" spans="1:13" ht="12.75" customHeight="1">
      <c r="A36" s="1" t="s">
        <v>41</v>
      </c>
      <c r="B36" s="7">
        <v>1</v>
      </c>
      <c r="C36" s="11">
        <v>1</v>
      </c>
      <c r="D36" s="19">
        <v>3</v>
      </c>
      <c r="E36" s="19">
        <v>3</v>
      </c>
      <c r="F36" s="20">
        <v>1.25</v>
      </c>
      <c r="G36" s="21">
        <f>SUM(D36:F36)</f>
        <v>7.25</v>
      </c>
      <c r="I36" s="42">
        <v>2</v>
      </c>
      <c r="J36" s="27">
        <v>5.5</v>
      </c>
      <c r="K36" s="28">
        <f>I36+J36</f>
        <v>7.5</v>
      </c>
      <c r="L36" s="32">
        <f>B36+C36+G36+K36</f>
        <v>16.75</v>
      </c>
      <c r="M36" s="43">
        <f>L36/25</f>
        <v>0.67</v>
      </c>
    </row>
    <row r="37" spans="1:13" ht="12.75" customHeight="1">
      <c r="A37" s="1" t="s">
        <v>42</v>
      </c>
      <c r="B37" s="7">
        <v>1.75</v>
      </c>
      <c r="C37" s="11">
        <v>0</v>
      </c>
      <c r="D37" s="19">
        <v>1.5</v>
      </c>
      <c r="E37" s="19">
        <v>2.5</v>
      </c>
      <c r="F37" s="20">
        <v>0.25</v>
      </c>
      <c r="G37" s="21">
        <f>SUM(D37:F37)</f>
        <v>4.25</v>
      </c>
      <c r="I37" s="42">
        <v>3</v>
      </c>
      <c r="J37" s="27">
        <v>6</v>
      </c>
      <c r="K37" s="28">
        <f>I37+J37</f>
        <v>9</v>
      </c>
      <c r="L37" s="32">
        <f>B37+C37+G37+K37</f>
        <v>15</v>
      </c>
      <c r="M37" s="43">
        <f>L37/25</f>
        <v>0.6</v>
      </c>
    </row>
    <row r="38" spans="1:13" ht="12.75" customHeight="1">
      <c r="A38" s="1" t="s">
        <v>43</v>
      </c>
      <c r="B38" s="7">
        <v>1</v>
      </c>
      <c r="C38" s="11">
        <v>0.75</v>
      </c>
      <c r="D38" s="19">
        <v>3.5</v>
      </c>
      <c r="E38" s="19">
        <v>2</v>
      </c>
      <c r="F38" s="20">
        <v>1</v>
      </c>
      <c r="G38" s="21">
        <f>SUM(D38:F38)</f>
        <v>6.5</v>
      </c>
      <c r="I38" s="42">
        <v>2</v>
      </c>
      <c r="J38" s="27">
        <v>4.25</v>
      </c>
      <c r="K38" s="28">
        <f>I38+J38</f>
        <v>6.25</v>
      </c>
      <c r="L38" s="32">
        <f>B38+C38+G38+K38</f>
        <v>14.5</v>
      </c>
      <c r="M38" s="43">
        <f>L38/25</f>
        <v>0.58</v>
      </c>
    </row>
    <row r="39" spans="1:13" ht="12.75" customHeight="1">
      <c r="A39" s="44" t="s">
        <v>44</v>
      </c>
      <c r="B39" s="7">
        <v>1</v>
      </c>
      <c r="C39" s="11">
        <v>1</v>
      </c>
      <c r="D39" s="19">
        <v>2.5</v>
      </c>
      <c r="E39" s="19">
        <v>2.75</v>
      </c>
      <c r="F39" s="20">
        <v>1.25</v>
      </c>
      <c r="G39" s="21">
        <f aca="true" t="shared" si="7" ref="G39:G45">SUM(D39:F39)</f>
        <v>6.5</v>
      </c>
      <c r="I39" s="42">
        <v>1.5</v>
      </c>
      <c r="J39" s="27">
        <v>4</v>
      </c>
      <c r="K39" s="28">
        <f aca="true" t="shared" si="8" ref="K39:K45">I39+J39</f>
        <v>5.5</v>
      </c>
      <c r="L39" s="32">
        <f aca="true" t="shared" si="9" ref="L39:L45">B39+C39+G39+K39</f>
        <v>14</v>
      </c>
      <c r="M39" s="43">
        <f aca="true" t="shared" si="10" ref="M39:M49">L39/25</f>
        <v>0.56</v>
      </c>
    </row>
    <row r="40" spans="1:13" ht="12.75" customHeight="1">
      <c r="A40" s="44" t="s">
        <v>45</v>
      </c>
      <c r="B40" s="7">
        <v>1</v>
      </c>
      <c r="C40" s="11">
        <v>0.75</v>
      </c>
      <c r="D40" s="19">
        <v>2</v>
      </c>
      <c r="E40" s="19">
        <v>2</v>
      </c>
      <c r="F40" s="20">
        <v>1</v>
      </c>
      <c r="G40" s="21">
        <f t="shared" si="7"/>
        <v>5</v>
      </c>
      <c r="I40" s="42">
        <v>1.5</v>
      </c>
      <c r="J40" s="27">
        <v>5</v>
      </c>
      <c r="K40" s="28">
        <f t="shared" si="8"/>
        <v>6.5</v>
      </c>
      <c r="L40" s="32">
        <f t="shared" si="9"/>
        <v>13.25</v>
      </c>
      <c r="M40" s="43">
        <f t="shared" si="10"/>
        <v>0.53</v>
      </c>
    </row>
    <row r="41" spans="1:13" ht="12.75" customHeight="1">
      <c r="A41" s="2"/>
      <c r="M41" s="43"/>
    </row>
    <row r="42" spans="1:13" ht="12.75" customHeight="1">
      <c r="A42" s="2" t="s">
        <v>51</v>
      </c>
      <c r="M42" s="43"/>
    </row>
    <row r="43" ht="12.75" customHeight="1">
      <c r="M43" s="43"/>
    </row>
    <row r="44" spans="1:13" ht="12.75" customHeight="1">
      <c r="A44" s="1" t="s">
        <v>46</v>
      </c>
      <c r="B44" s="7">
        <v>1</v>
      </c>
      <c r="C44" s="11">
        <v>1.25</v>
      </c>
      <c r="D44" s="19">
        <v>2.5</v>
      </c>
      <c r="E44" s="19">
        <v>2.25</v>
      </c>
      <c r="F44" s="20">
        <v>1.5</v>
      </c>
      <c r="G44" s="21">
        <f t="shared" si="7"/>
        <v>6.25</v>
      </c>
      <c r="I44" s="42">
        <v>1.5</v>
      </c>
      <c r="J44" s="27">
        <v>3.5</v>
      </c>
      <c r="K44" s="28">
        <f t="shared" si="8"/>
        <v>5</v>
      </c>
      <c r="L44" s="32">
        <f t="shared" si="9"/>
        <v>13.5</v>
      </c>
      <c r="M44" s="43">
        <f t="shared" si="10"/>
        <v>0.54</v>
      </c>
    </row>
    <row r="45" spans="1:13" ht="12.75" customHeight="1">
      <c r="A45" s="1" t="s">
        <v>47</v>
      </c>
      <c r="B45" s="7">
        <v>1.5</v>
      </c>
      <c r="C45" s="11">
        <v>1</v>
      </c>
      <c r="D45" s="19">
        <v>2</v>
      </c>
      <c r="E45" s="19">
        <v>2.5</v>
      </c>
      <c r="F45" s="20">
        <v>1.5</v>
      </c>
      <c r="G45" s="21">
        <f t="shared" si="7"/>
        <v>6</v>
      </c>
      <c r="I45" s="42">
        <v>2.5</v>
      </c>
      <c r="J45" s="27">
        <v>4.75</v>
      </c>
      <c r="K45" s="28">
        <f t="shared" si="8"/>
        <v>7.25</v>
      </c>
      <c r="L45" s="32">
        <f t="shared" si="9"/>
        <v>15.75</v>
      </c>
      <c r="M45" s="43">
        <f t="shared" si="10"/>
        <v>0.63</v>
      </c>
    </row>
    <row r="46" ht="12.75" customHeight="1">
      <c r="M46" s="43"/>
    </row>
    <row r="47" spans="1:13" ht="12.75" customHeight="1">
      <c r="A47" s="2" t="s">
        <v>52</v>
      </c>
      <c r="M47" s="43"/>
    </row>
    <row r="48" spans="1:13" ht="12.75" customHeight="1">
      <c r="A48" s="2"/>
      <c r="M48" s="43"/>
    </row>
    <row r="49" spans="1:13" ht="12.75" customHeight="1">
      <c r="A49" s="1" t="s">
        <v>49</v>
      </c>
      <c r="B49" s="7">
        <v>1</v>
      </c>
      <c r="C49" s="11">
        <v>0.75</v>
      </c>
      <c r="D49" s="19">
        <v>1.5</v>
      </c>
      <c r="E49" s="19">
        <v>2.25</v>
      </c>
      <c r="F49" s="20">
        <v>1</v>
      </c>
      <c r="G49" s="21">
        <f>SUM(D49:F49)</f>
        <v>4.75</v>
      </c>
      <c r="I49" s="42">
        <v>2</v>
      </c>
      <c r="J49" s="27">
        <v>4</v>
      </c>
      <c r="K49" s="28">
        <f>I49+J49</f>
        <v>6</v>
      </c>
      <c r="L49" s="32">
        <f>B49+C49+G49+K49</f>
        <v>12.5</v>
      </c>
      <c r="M49" s="43">
        <f t="shared" si="10"/>
        <v>0.5</v>
      </c>
    </row>
    <row r="50" ht="12.75" customHeight="1">
      <c r="M50" s="43"/>
    </row>
    <row r="51" spans="1:13" ht="12.75" customHeight="1">
      <c r="A51" s="2" t="s">
        <v>53</v>
      </c>
      <c r="M51" s="43"/>
    </row>
    <row r="52" spans="1:13" ht="12.75" customHeight="1">
      <c r="A52" s="2"/>
      <c r="M52" s="43"/>
    </row>
    <row r="53" spans="1:13" ht="12.75" customHeight="1">
      <c r="A53" s="47" t="s">
        <v>50</v>
      </c>
      <c r="B53" s="7">
        <v>0.5</v>
      </c>
      <c r="C53" s="11">
        <v>1.25</v>
      </c>
      <c r="D53" s="19">
        <v>1</v>
      </c>
      <c r="E53" s="19">
        <v>2</v>
      </c>
      <c r="F53" s="20">
        <v>0.5</v>
      </c>
      <c r="G53" s="21">
        <f>SUM(D53:F53)</f>
        <v>3.5</v>
      </c>
      <c r="I53" s="42">
        <v>2</v>
      </c>
      <c r="J53" s="27">
        <v>2.5</v>
      </c>
      <c r="K53" s="28">
        <f>I53+J53</f>
        <v>4.5</v>
      </c>
      <c r="L53" s="32">
        <f>B53+C53+G53+K53</f>
        <v>9.75</v>
      </c>
      <c r="M53" s="43">
        <f>L53/25</f>
        <v>0.39</v>
      </c>
    </row>
    <row r="54" ht="12.75" customHeight="1">
      <c r="M54" s="43"/>
    </row>
    <row r="55" spans="1:13" ht="12.75" customHeight="1">
      <c r="A55" s="2" t="s">
        <v>56</v>
      </c>
      <c r="M55" s="43"/>
    </row>
    <row r="56" spans="1:13" ht="12.75" customHeight="1">
      <c r="A56" s="2"/>
      <c r="M56" s="43"/>
    </row>
    <row r="57" spans="1:13" ht="12.75" customHeight="1">
      <c r="A57" s="1" t="s">
        <v>55</v>
      </c>
      <c r="B57" s="7">
        <v>1</v>
      </c>
      <c r="C57" s="11">
        <v>1</v>
      </c>
      <c r="D57" s="19">
        <v>3</v>
      </c>
      <c r="E57" s="19">
        <v>2.75</v>
      </c>
      <c r="F57" s="20">
        <v>0.75</v>
      </c>
      <c r="G57" s="21">
        <f aca="true" t="shared" si="11" ref="G57:G62">SUM(D57:F57)</f>
        <v>6.5</v>
      </c>
      <c r="I57" s="42">
        <v>3</v>
      </c>
      <c r="J57" s="27">
        <v>5.25</v>
      </c>
      <c r="K57" s="28">
        <f aca="true" t="shared" si="12" ref="K57:K62">I57+J57</f>
        <v>8.25</v>
      </c>
      <c r="L57" s="32">
        <f aca="true" t="shared" si="13" ref="L57:L62">B57+C57+G57+K57</f>
        <v>16.75</v>
      </c>
      <c r="M57" s="43">
        <f aca="true" t="shared" si="14" ref="M57:M62">L57/25</f>
        <v>0.67</v>
      </c>
    </row>
    <row r="58" spans="1:13" ht="12.75" customHeight="1">
      <c r="A58" s="2"/>
      <c r="M58" s="43"/>
    </row>
    <row r="59" spans="1:13" ht="12.75" customHeight="1">
      <c r="A59" s="2" t="s">
        <v>54</v>
      </c>
      <c r="M59" s="43"/>
    </row>
    <row r="60" spans="1:13" ht="12.75" customHeight="1">
      <c r="A60" s="2"/>
      <c r="M60" s="43"/>
    </row>
    <row r="61" spans="1:13" ht="12.75" customHeight="1">
      <c r="A61" s="1" t="s">
        <v>57</v>
      </c>
      <c r="B61" s="7">
        <v>1.25</v>
      </c>
      <c r="C61" s="11">
        <v>1</v>
      </c>
      <c r="D61" s="19">
        <v>1.25</v>
      </c>
      <c r="E61" s="19">
        <v>3</v>
      </c>
      <c r="F61" s="20">
        <v>0.75</v>
      </c>
      <c r="G61" s="21">
        <f t="shared" si="11"/>
        <v>5</v>
      </c>
      <c r="I61" s="42">
        <v>2</v>
      </c>
      <c r="J61" s="27">
        <v>5</v>
      </c>
      <c r="K61" s="28">
        <f t="shared" si="12"/>
        <v>7</v>
      </c>
      <c r="L61" s="32">
        <f t="shared" si="13"/>
        <v>14.25</v>
      </c>
      <c r="M61" s="43">
        <f t="shared" si="14"/>
        <v>0.57</v>
      </c>
    </row>
    <row r="62" spans="1:14" ht="12.75" customHeight="1">
      <c r="A62" s="1" t="s">
        <v>58</v>
      </c>
      <c r="B62" s="7">
        <v>1</v>
      </c>
      <c r="C62" s="11">
        <v>0.5</v>
      </c>
      <c r="D62" s="19">
        <v>0.5</v>
      </c>
      <c r="E62" s="19">
        <v>2</v>
      </c>
      <c r="F62" s="20">
        <v>0.25</v>
      </c>
      <c r="G62" s="21">
        <f t="shared" si="11"/>
        <v>2.75</v>
      </c>
      <c r="I62" s="42">
        <v>1.25</v>
      </c>
      <c r="J62" s="27">
        <v>2.75</v>
      </c>
      <c r="K62" s="28">
        <f t="shared" si="12"/>
        <v>4</v>
      </c>
      <c r="L62" s="32">
        <f t="shared" si="13"/>
        <v>8.25</v>
      </c>
      <c r="M62" s="43">
        <f t="shared" si="14"/>
        <v>0.33</v>
      </c>
      <c r="N62" s="7" t="s">
        <v>69</v>
      </c>
    </row>
    <row r="63" spans="1:13" ht="12.75" customHeight="1">
      <c r="A63" s="2"/>
      <c r="M63" s="43"/>
    </row>
    <row r="64" spans="1:13" ht="12.75" customHeight="1">
      <c r="A64" s="2" t="s">
        <v>59</v>
      </c>
      <c r="M64" s="43"/>
    </row>
    <row r="65" ht="12.75" customHeight="1">
      <c r="M65" s="43"/>
    </row>
    <row r="66" spans="1:13" ht="12.75" customHeight="1">
      <c r="A66" s="1" t="s">
        <v>60</v>
      </c>
      <c r="B66" s="7">
        <v>1.75</v>
      </c>
      <c r="C66" s="11">
        <v>0.5</v>
      </c>
      <c r="D66" s="19">
        <v>0.75</v>
      </c>
      <c r="E66" s="19">
        <v>2.75</v>
      </c>
      <c r="F66" s="20">
        <v>0.5</v>
      </c>
      <c r="G66" s="21">
        <f>SUM(D66:F66)</f>
        <v>4</v>
      </c>
      <c r="I66" s="42">
        <v>1.5</v>
      </c>
      <c r="J66" s="27">
        <v>3</v>
      </c>
      <c r="K66" s="28">
        <f>I66+J66</f>
        <v>4.5</v>
      </c>
      <c r="L66" s="32">
        <f>B66+C66+G66+K66</f>
        <v>10.75</v>
      </c>
      <c r="M66" s="43">
        <f>L66/25</f>
        <v>0.43</v>
      </c>
    </row>
    <row r="67" spans="1:13" ht="12.75" customHeight="1">
      <c r="A67" s="2"/>
      <c r="M67" s="43"/>
    </row>
    <row r="68" spans="1:13" ht="12.75" customHeight="1">
      <c r="A68" s="2" t="s">
        <v>61</v>
      </c>
      <c r="M68" s="43"/>
    </row>
    <row r="69" ht="12.75" customHeight="1">
      <c r="M69" s="43"/>
    </row>
    <row r="70" spans="1:13" ht="12.75" customHeight="1">
      <c r="A70" s="1" t="s">
        <v>62</v>
      </c>
      <c r="B70" s="7">
        <v>1</v>
      </c>
      <c r="C70" s="11">
        <v>0.75</v>
      </c>
      <c r="D70" s="19">
        <v>0.5</v>
      </c>
      <c r="E70" s="19">
        <v>2.5</v>
      </c>
      <c r="F70" s="20">
        <v>0.25</v>
      </c>
      <c r="G70" s="21">
        <f>SUM(D70:F70)</f>
        <v>3.25</v>
      </c>
      <c r="I70" s="42">
        <v>1.5</v>
      </c>
      <c r="J70" s="27">
        <v>3.5</v>
      </c>
      <c r="K70" s="28">
        <f>I70+J70</f>
        <v>5</v>
      </c>
      <c r="L70" s="32">
        <f>B70+C70+G70+K70</f>
        <v>10</v>
      </c>
      <c r="M70" s="43">
        <f>L70/25</f>
        <v>0.4</v>
      </c>
    </row>
    <row r="71" spans="1:14" ht="12.75" customHeight="1">
      <c r="A71" s="1" t="s">
        <v>63</v>
      </c>
      <c r="B71" s="7">
        <v>2</v>
      </c>
      <c r="C71" s="11">
        <v>1</v>
      </c>
      <c r="D71" s="19">
        <v>1</v>
      </c>
      <c r="E71" s="19">
        <v>2</v>
      </c>
      <c r="F71" s="20">
        <v>1</v>
      </c>
      <c r="G71" s="21">
        <f>SUM(D71:F71)</f>
        <v>4</v>
      </c>
      <c r="I71" s="42">
        <v>1.5</v>
      </c>
      <c r="J71" s="27">
        <v>4.75</v>
      </c>
      <c r="K71" s="28">
        <f>I71+J71</f>
        <v>6.25</v>
      </c>
      <c r="L71" s="32">
        <f>B71+C71+G71+K71</f>
        <v>13.25</v>
      </c>
      <c r="M71" s="43">
        <f>L71/25</f>
        <v>0.53</v>
      </c>
      <c r="N71" s="7" t="s">
        <v>70</v>
      </c>
    </row>
    <row r="72" spans="1:13" ht="12.75" customHeight="1">
      <c r="A72" s="1" t="s">
        <v>65</v>
      </c>
      <c r="B72" s="7">
        <v>1</v>
      </c>
      <c r="C72" s="11">
        <v>0.5</v>
      </c>
      <c r="D72" s="19">
        <v>0.5</v>
      </c>
      <c r="E72" s="19">
        <v>2</v>
      </c>
      <c r="F72" s="20">
        <v>0.5</v>
      </c>
      <c r="G72" s="21">
        <f>SUM(D72:F72)</f>
        <v>3</v>
      </c>
      <c r="I72" s="42">
        <v>1</v>
      </c>
      <c r="J72" s="27">
        <v>2.75</v>
      </c>
      <c r="K72" s="28">
        <f>I72+J72</f>
        <v>3.75</v>
      </c>
      <c r="L72" s="32">
        <f>B72+C72+G72+K72</f>
        <v>8.25</v>
      </c>
      <c r="M72" s="43">
        <f>L72/25</f>
        <v>0.33</v>
      </c>
    </row>
    <row r="73" ht="12.75" customHeight="1">
      <c r="M73" s="43"/>
    </row>
    <row r="74" spans="1:13" ht="12.75" customHeight="1">
      <c r="A74" s="2" t="s">
        <v>64</v>
      </c>
      <c r="M74" s="43"/>
    </row>
    <row r="75" spans="1:13" ht="12.75" customHeight="1">
      <c r="A75" s="2"/>
      <c r="M75" s="43"/>
    </row>
    <row r="76" spans="1:13" ht="12.75" customHeight="1">
      <c r="A76" s="1" t="s">
        <v>66</v>
      </c>
      <c r="B76" s="7">
        <v>1</v>
      </c>
      <c r="C76" s="11">
        <v>1</v>
      </c>
      <c r="D76" s="19">
        <v>0.75</v>
      </c>
      <c r="E76" s="19">
        <v>2</v>
      </c>
      <c r="F76" s="20">
        <v>0.25</v>
      </c>
      <c r="G76" s="21">
        <f>SUM(D76:F76)</f>
        <v>3</v>
      </c>
      <c r="I76" s="42">
        <v>1.5</v>
      </c>
      <c r="J76" s="27">
        <v>3</v>
      </c>
      <c r="K76" s="28">
        <f>I76+J76</f>
        <v>4.5</v>
      </c>
      <c r="L76" s="32">
        <f>B76+C76+G76+K76</f>
        <v>9.5</v>
      </c>
      <c r="M76" s="43">
        <f>L76/25</f>
        <v>0.38</v>
      </c>
    </row>
    <row r="77" ht="12.75" customHeight="1">
      <c r="M77" s="43"/>
    </row>
    <row r="78" spans="1:13" ht="12.75" customHeight="1">
      <c r="A78" s="2" t="s">
        <v>67</v>
      </c>
      <c r="M78" s="43"/>
    </row>
    <row r="79" ht="12.75" customHeight="1">
      <c r="M79" s="43"/>
    </row>
    <row r="80" spans="1:13" ht="12.75" customHeight="1">
      <c r="A80" s="1" t="s">
        <v>68</v>
      </c>
      <c r="B80" s="7">
        <v>1</v>
      </c>
      <c r="C80" s="11">
        <v>1.5</v>
      </c>
      <c r="D80" s="19">
        <v>0.75</v>
      </c>
      <c r="E80" s="19">
        <v>2</v>
      </c>
      <c r="F80" s="20">
        <v>3</v>
      </c>
      <c r="G80" s="21">
        <f>SUM(D80:F80)</f>
        <v>5.75</v>
      </c>
      <c r="I80" s="42">
        <v>1.5</v>
      </c>
      <c r="J80" s="27">
        <v>3</v>
      </c>
      <c r="K80" s="28">
        <f>I80+J80</f>
        <v>4.5</v>
      </c>
      <c r="L80" s="32">
        <f>B80+C80+G80+K80</f>
        <v>12.75</v>
      </c>
      <c r="M80" s="43">
        <f>L80/25</f>
        <v>0.51</v>
      </c>
    </row>
    <row r="81" spans="1:13" ht="12.75" customHeight="1">
      <c r="A81" s="2"/>
      <c r="M81" s="43"/>
    </row>
    <row r="82" spans="1:13" ht="12.75" customHeight="1">
      <c r="A82" s="2" t="s">
        <v>76</v>
      </c>
      <c r="M82" s="43"/>
    </row>
    <row r="83" ht="12.75" customHeight="1">
      <c r="M83" s="43"/>
    </row>
    <row r="84" spans="1:13" ht="12.75" customHeight="1">
      <c r="A84" s="1" t="s">
        <v>71</v>
      </c>
      <c r="B84" s="7">
        <v>1</v>
      </c>
      <c r="C84" s="11">
        <v>0.75</v>
      </c>
      <c r="D84" s="19">
        <v>2</v>
      </c>
      <c r="E84" s="19">
        <v>2</v>
      </c>
      <c r="F84" s="20">
        <v>1.25</v>
      </c>
      <c r="G84" s="21">
        <f>SUM(D84:F84)</f>
        <v>5.25</v>
      </c>
      <c r="I84" s="42">
        <v>1</v>
      </c>
      <c r="J84" s="27">
        <v>3.5</v>
      </c>
      <c r="K84" s="28">
        <f>I84+J84</f>
        <v>4.5</v>
      </c>
      <c r="L84" s="32">
        <f>B84+C84+G84+K84</f>
        <v>11.5</v>
      </c>
      <c r="M84" s="43">
        <f>L84/25</f>
        <v>0.46</v>
      </c>
    </row>
    <row r="85" spans="1:13" ht="12.75" customHeight="1">
      <c r="A85" s="1" t="s">
        <v>72</v>
      </c>
      <c r="B85" s="7">
        <v>1</v>
      </c>
      <c r="C85" s="11">
        <v>1.25</v>
      </c>
      <c r="D85" s="19">
        <v>1</v>
      </c>
      <c r="E85" s="19">
        <v>3</v>
      </c>
      <c r="F85" s="20">
        <v>1.5</v>
      </c>
      <c r="G85" s="21">
        <f aca="true" t="shared" si="15" ref="G85:G92">SUM(D85:F85)</f>
        <v>5.5</v>
      </c>
      <c r="I85" s="42">
        <v>2</v>
      </c>
      <c r="J85" s="27">
        <v>4.5</v>
      </c>
      <c r="K85" s="28">
        <f aca="true" t="shared" si="16" ref="K85:K92">I85+J85</f>
        <v>6.5</v>
      </c>
      <c r="L85" s="32">
        <f aca="true" t="shared" si="17" ref="L85:L92">B85+C85+G85+K85</f>
        <v>14.25</v>
      </c>
      <c r="M85" s="43">
        <f aca="true" t="shared" si="18" ref="M85:M92">L85/25</f>
        <v>0.57</v>
      </c>
    </row>
    <row r="86" spans="1:13" ht="12.75" customHeight="1">
      <c r="A86" s="1" t="s">
        <v>73</v>
      </c>
      <c r="B86" s="7">
        <v>1.5</v>
      </c>
      <c r="C86" s="11">
        <v>1.5</v>
      </c>
      <c r="D86" s="19">
        <v>4</v>
      </c>
      <c r="E86" s="19">
        <v>3.25</v>
      </c>
      <c r="F86" s="20">
        <v>1.5</v>
      </c>
      <c r="G86" s="21">
        <f t="shared" si="15"/>
        <v>8.75</v>
      </c>
      <c r="I86" s="42">
        <v>1.5</v>
      </c>
      <c r="J86" s="27">
        <v>5</v>
      </c>
      <c r="K86" s="28">
        <f t="shared" si="16"/>
        <v>6.5</v>
      </c>
      <c r="L86" s="32">
        <f t="shared" si="17"/>
        <v>18.25</v>
      </c>
      <c r="M86" s="43">
        <f t="shared" si="18"/>
        <v>0.73</v>
      </c>
    </row>
    <row r="87" spans="1:13" ht="12.75" customHeight="1">
      <c r="A87" s="1" t="s">
        <v>74</v>
      </c>
      <c r="B87" s="7">
        <v>1.25</v>
      </c>
      <c r="C87" s="11">
        <v>1.25</v>
      </c>
      <c r="D87" s="19">
        <v>2.5</v>
      </c>
      <c r="E87" s="19">
        <v>2.75</v>
      </c>
      <c r="F87" s="20">
        <v>1.25</v>
      </c>
      <c r="G87" s="21">
        <f t="shared" si="15"/>
        <v>6.5</v>
      </c>
      <c r="I87" s="42">
        <v>1.5</v>
      </c>
      <c r="J87" s="27">
        <v>5.25</v>
      </c>
      <c r="K87" s="28">
        <f t="shared" si="16"/>
        <v>6.75</v>
      </c>
      <c r="L87" s="32">
        <f t="shared" si="17"/>
        <v>15.75</v>
      </c>
      <c r="M87" s="43">
        <f t="shared" si="18"/>
        <v>0.63</v>
      </c>
    </row>
    <row r="88" spans="1:13" ht="12.75" customHeight="1">
      <c r="A88" s="1" t="s">
        <v>75</v>
      </c>
      <c r="B88" s="7">
        <v>1</v>
      </c>
      <c r="C88" s="11">
        <v>0.75</v>
      </c>
      <c r="D88" s="19">
        <v>2.5</v>
      </c>
      <c r="E88" s="19">
        <v>2</v>
      </c>
      <c r="F88" s="20">
        <v>1.5</v>
      </c>
      <c r="G88" s="21">
        <f t="shared" si="15"/>
        <v>6</v>
      </c>
      <c r="I88" s="42">
        <v>1.5</v>
      </c>
      <c r="J88" s="27">
        <v>3.5</v>
      </c>
      <c r="K88" s="28">
        <f t="shared" si="16"/>
        <v>5</v>
      </c>
      <c r="L88" s="32">
        <f t="shared" si="17"/>
        <v>12.75</v>
      </c>
      <c r="M88" s="43">
        <f t="shared" si="18"/>
        <v>0.51</v>
      </c>
    </row>
    <row r="89" spans="1:13" ht="12.75" customHeight="1">
      <c r="A89" s="2"/>
      <c r="M89" s="43"/>
    </row>
    <row r="90" spans="1:13" ht="12.75" customHeight="1">
      <c r="A90" s="2" t="s">
        <v>78</v>
      </c>
      <c r="M90" s="43"/>
    </row>
    <row r="91" spans="1:13" ht="12.75" customHeight="1">
      <c r="A91" s="2"/>
      <c r="M91" s="43"/>
    </row>
    <row r="92" spans="1:13" ht="12.75" customHeight="1">
      <c r="A92" s="1" t="s">
        <v>77</v>
      </c>
      <c r="B92" s="7">
        <v>1</v>
      </c>
      <c r="C92" s="11">
        <v>0.5</v>
      </c>
      <c r="D92" s="19">
        <v>0.75</v>
      </c>
      <c r="E92" s="19">
        <v>2</v>
      </c>
      <c r="F92" s="20">
        <v>0.5</v>
      </c>
      <c r="G92" s="21">
        <f t="shared" si="15"/>
        <v>3.25</v>
      </c>
      <c r="I92" s="42">
        <v>1.25</v>
      </c>
      <c r="J92" s="27">
        <v>4.5</v>
      </c>
      <c r="K92" s="28">
        <f t="shared" si="16"/>
        <v>5.75</v>
      </c>
      <c r="L92" s="32">
        <f t="shared" si="17"/>
        <v>10.5</v>
      </c>
      <c r="M92" s="43">
        <f t="shared" si="18"/>
        <v>0.42</v>
      </c>
    </row>
    <row r="93" ht="12.75" customHeight="1">
      <c r="M93" s="43"/>
    </row>
    <row r="94" spans="1:13" ht="12.75" customHeight="1">
      <c r="A94" s="2" t="s">
        <v>79</v>
      </c>
      <c r="M94" s="43"/>
    </row>
    <row r="95" spans="1:13" ht="12.75" customHeight="1">
      <c r="A95" s="2"/>
      <c r="M95" s="43"/>
    </row>
    <row r="96" spans="1:13" ht="12.75" customHeight="1">
      <c r="A96" s="1" t="s">
        <v>80</v>
      </c>
      <c r="B96" s="7">
        <v>1</v>
      </c>
      <c r="C96" s="11">
        <v>1</v>
      </c>
      <c r="D96" s="19">
        <v>2.5</v>
      </c>
      <c r="E96" s="19">
        <v>2</v>
      </c>
      <c r="F96" s="20">
        <v>1.25</v>
      </c>
      <c r="G96" s="21">
        <f aca="true" t="shared" si="19" ref="G96:G108">SUM(D96:F96)</f>
        <v>5.75</v>
      </c>
      <c r="I96" s="42">
        <v>2</v>
      </c>
      <c r="J96" s="27">
        <v>4</v>
      </c>
      <c r="K96" s="28">
        <f aca="true" t="shared" si="20" ref="K96:K108">I96+J96</f>
        <v>6</v>
      </c>
      <c r="L96" s="32">
        <f aca="true" t="shared" si="21" ref="L96:L108">B96+C96+G96+K96</f>
        <v>13.75</v>
      </c>
      <c r="M96" s="43">
        <f aca="true" t="shared" si="22" ref="M96:M108">L96/25</f>
        <v>0.55</v>
      </c>
    </row>
    <row r="97" spans="1:14" ht="12.75" customHeight="1">
      <c r="A97" s="1" t="s">
        <v>81</v>
      </c>
      <c r="B97" s="7">
        <v>1.5</v>
      </c>
      <c r="C97" s="11">
        <v>1.25</v>
      </c>
      <c r="D97" s="19">
        <v>1</v>
      </c>
      <c r="E97" s="19">
        <v>2</v>
      </c>
      <c r="F97" s="20">
        <v>1.5</v>
      </c>
      <c r="G97" s="21">
        <f t="shared" si="19"/>
        <v>4.5</v>
      </c>
      <c r="I97" s="42">
        <v>2</v>
      </c>
      <c r="J97" s="27">
        <v>4.25</v>
      </c>
      <c r="K97" s="28">
        <f t="shared" si="20"/>
        <v>6.25</v>
      </c>
      <c r="L97" s="32">
        <f t="shared" si="21"/>
        <v>13.5</v>
      </c>
      <c r="M97" s="43">
        <f t="shared" si="22"/>
        <v>0.54</v>
      </c>
      <c r="N97" s="7" t="s">
        <v>189</v>
      </c>
    </row>
    <row r="98" spans="1:13" ht="12.75" customHeight="1">
      <c r="A98" s="1" t="s">
        <v>82</v>
      </c>
      <c r="B98" s="7">
        <v>1.25</v>
      </c>
      <c r="C98" s="11">
        <v>1.25</v>
      </c>
      <c r="D98" s="19">
        <v>2</v>
      </c>
      <c r="E98" s="19">
        <v>2.5</v>
      </c>
      <c r="F98" s="20">
        <v>1.5</v>
      </c>
      <c r="G98" s="21">
        <f t="shared" si="19"/>
        <v>6</v>
      </c>
      <c r="I98" s="42">
        <v>1.5</v>
      </c>
      <c r="J98" s="27">
        <v>4.5</v>
      </c>
      <c r="K98" s="28">
        <f t="shared" si="20"/>
        <v>6</v>
      </c>
      <c r="L98" s="32">
        <f t="shared" si="21"/>
        <v>14.5</v>
      </c>
      <c r="M98" s="43">
        <f t="shared" si="22"/>
        <v>0.58</v>
      </c>
    </row>
    <row r="99" spans="1:13" ht="12.75" customHeight="1">
      <c r="A99" s="1" t="s">
        <v>83</v>
      </c>
      <c r="B99" s="7">
        <v>1</v>
      </c>
      <c r="C99" s="11">
        <v>0.75</v>
      </c>
      <c r="D99" s="19">
        <v>1</v>
      </c>
      <c r="E99" s="19">
        <v>1.75</v>
      </c>
      <c r="F99" s="20">
        <v>1</v>
      </c>
      <c r="G99" s="21">
        <f t="shared" si="19"/>
        <v>3.75</v>
      </c>
      <c r="I99" s="42">
        <v>1</v>
      </c>
      <c r="J99" s="27">
        <v>3.75</v>
      </c>
      <c r="K99" s="28">
        <f t="shared" si="20"/>
        <v>4.75</v>
      </c>
      <c r="L99" s="32">
        <f t="shared" si="21"/>
        <v>10.25</v>
      </c>
      <c r="M99" s="43">
        <f t="shared" si="22"/>
        <v>0.41</v>
      </c>
    </row>
    <row r="100" spans="1:13" ht="12.75" customHeight="1">
      <c r="A100" s="1" t="s">
        <v>84</v>
      </c>
      <c r="B100" s="7">
        <v>1</v>
      </c>
      <c r="C100" s="11">
        <v>1</v>
      </c>
      <c r="D100" s="19">
        <v>2.5</v>
      </c>
      <c r="E100" s="19">
        <v>2.25</v>
      </c>
      <c r="F100" s="20">
        <v>1.25</v>
      </c>
      <c r="G100" s="21">
        <f t="shared" si="19"/>
        <v>6</v>
      </c>
      <c r="I100" s="42">
        <v>2</v>
      </c>
      <c r="J100" s="27">
        <v>4.5</v>
      </c>
      <c r="K100" s="28">
        <f t="shared" si="20"/>
        <v>6.5</v>
      </c>
      <c r="L100" s="32">
        <f t="shared" si="21"/>
        <v>14.5</v>
      </c>
      <c r="M100" s="43">
        <f t="shared" si="22"/>
        <v>0.58</v>
      </c>
    </row>
    <row r="101" spans="1:13" ht="12.75" customHeight="1">
      <c r="A101" s="1" t="s">
        <v>85</v>
      </c>
      <c r="B101" s="7">
        <v>1</v>
      </c>
      <c r="C101" s="11">
        <v>1.5</v>
      </c>
      <c r="D101" s="19">
        <v>4</v>
      </c>
      <c r="E101" s="19">
        <v>3</v>
      </c>
      <c r="F101" s="20">
        <v>1.5</v>
      </c>
      <c r="G101" s="21">
        <f t="shared" si="19"/>
        <v>8.5</v>
      </c>
      <c r="I101" s="42">
        <v>2</v>
      </c>
      <c r="J101" s="27">
        <v>4.25</v>
      </c>
      <c r="K101" s="28">
        <f t="shared" si="20"/>
        <v>6.25</v>
      </c>
      <c r="L101" s="32">
        <f t="shared" si="21"/>
        <v>17.25</v>
      </c>
      <c r="M101" s="43">
        <f t="shared" si="22"/>
        <v>0.69</v>
      </c>
    </row>
    <row r="102" spans="1:13" ht="12.75" customHeight="1">
      <c r="A102" s="1" t="s">
        <v>86</v>
      </c>
      <c r="B102" s="7">
        <v>1.25</v>
      </c>
      <c r="C102" s="11">
        <v>1.25</v>
      </c>
      <c r="D102" s="19">
        <v>2</v>
      </c>
      <c r="E102" s="19">
        <v>2.5</v>
      </c>
      <c r="F102" s="20">
        <v>1.5</v>
      </c>
      <c r="G102" s="21">
        <f t="shared" si="19"/>
        <v>6</v>
      </c>
      <c r="I102" s="42">
        <v>2</v>
      </c>
      <c r="J102" s="27">
        <v>5</v>
      </c>
      <c r="K102" s="28">
        <f t="shared" si="20"/>
        <v>7</v>
      </c>
      <c r="L102" s="32">
        <f t="shared" si="21"/>
        <v>15.5</v>
      </c>
      <c r="M102" s="43">
        <f t="shared" si="22"/>
        <v>0.62</v>
      </c>
    </row>
    <row r="103" spans="1:14" ht="12.75" customHeight="1">
      <c r="A103" s="1" t="s">
        <v>87</v>
      </c>
      <c r="B103" s="7">
        <v>1.25</v>
      </c>
      <c r="C103" s="11">
        <v>1.5</v>
      </c>
      <c r="D103" s="19">
        <v>2.25</v>
      </c>
      <c r="E103" s="19">
        <v>2.75</v>
      </c>
      <c r="F103" s="20">
        <v>1.25</v>
      </c>
      <c r="G103" s="21">
        <f t="shared" si="19"/>
        <v>6.25</v>
      </c>
      <c r="I103" s="42">
        <v>1.75</v>
      </c>
      <c r="J103" s="27">
        <v>4.5</v>
      </c>
      <c r="K103" s="28">
        <f t="shared" si="20"/>
        <v>6.25</v>
      </c>
      <c r="L103" s="32">
        <f t="shared" si="21"/>
        <v>15.25</v>
      </c>
      <c r="M103" s="43">
        <f t="shared" si="22"/>
        <v>0.61</v>
      </c>
      <c r="N103" s="7" t="s">
        <v>190</v>
      </c>
    </row>
    <row r="104" spans="1:13" ht="12.75" customHeight="1">
      <c r="A104" s="1" t="s">
        <v>88</v>
      </c>
      <c r="B104" s="7">
        <v>1</v>
      </c>
      <c r="C104" s="11">
        <v>1</v>
      </c>
      <c r="D104" s="19">
        <v>2.5</v>
      </c>
      <c r="E104" s="19">
        <v>2</v>
      </c>
      <c r="F104" s="20">
        <v>1</v>
      </c>
      <c r="G104" s="21">
        <f t="shared" si="19"/>
        <v>5.5</v>
      </c>
      <c r="I104" s="42">
        <v>1.5</v>
      </c>
      <c r="J104" s="27">
        <v>3.5</v>
      </c>
      <c r="K104" s="28">
        <f t="shared" si="20"/>
        <v>5</v>
      </c>
      <c r="L104" s="32">
        <f t="shared" si="21"/>
        <v>12.5</v>
      </c>
      <c r="M104" s="43">
        <f t="shared" si="22"/>
        <v>0.5</v>
      </c>
    </row>
    <row r="105" ht="12.75" customHeight="1">
      <c r="M105" s="43"/>
    </row>
    <row r="106" spans="1:13" ht="12.75" customHeight="1">
      <c r="A106" s="2" t="s">
        <v>89</v>
      </c>
      <c r="M106" s="43"/>
    </row>
    <row r="107" ht="12.75" customHeight="1">
      <c r="M107" s="43"/>
    </row>
    <row r="108" spans="1:13" ht="12.75" customHeight="1">
      <c r="A108" s="1" t="s">
        <v>90</v>
      </c>
      <c r="B108" s="7">
        <v>1.25</v>
      </c>
      <c r="C108" s="11">
        <v>1</v>
      </c>
      <c r="D108" s="19">
        <v>1.5</v>
      </c>
      <c r="E108" s="19">
        <v>2.25</v>
      </c>
      <c r="F108" s="20">
        <v>1</v>
      </c>
      <c r="G108" s="21">
        <f t="shared" si="19"/>
        <v>4.75</v>
      </c>
      <c r="I108" s="42">
        <v>3</v>
      </c>
      <c r="J108" s="27">
        <v>3.5</v>
      </c>
      <c r="K108" s="28">
        <f t="shared" si="20"/>
        <v>6.5</v>
      </c>
      <c r="L108" s="32">
        <f t="shared" si="21"/>
        <v>13.5</v>
      </c>
      <c r="M108" s="43">
        <f t="shared" si="22"/>
        <v>0.54</v>
      </c>
    </row>
    <row r="109" ht="12.75" customHeight="1">
      <c r="M109" s="43"/>
    </row>
    <row r="110" spans="1:13" ht="12.75" customHeight="1">
      <c r="A110" s="2" t="s">
        <v>91</v>
      </c>
      <c r="M110" s="43"/>
    </row>
    <row r="111" spans="1:13" ht="12.75" customHeight="1">
      <c r="A111" s="2"/>
      <c r="M111" s="43"/>
    </row>
    <row r="112" spans="1:13" ht="12.75" customHeight="1">
      <c r="A112" s="1" t="s">
        <v>92</v>
      </c>
      <c r="B112" s="7">
        <v>1.25</v>
      </c>
      <c r="C112" s="11">
        <v>1</v>
      </c>
      <c r="D112" s="19">
        <v>2.5</v>
      </c>
      <c r="E112" s="19">
        <v>3</v>
      </c>
      <c r="F112" s="20">
        <v>3</v>
      </c>
      <c r="G112" s="21">
        <f aca="true" t="shared" si="23" ref="G112:G124">SUM(D112:F112)</f>
        <v>8.5</v>
      </c>
      <c r="I112" s="42">
        <v>1.75</v>
      </c>
      <c r="J112" s="27">
        <v>5</v>
      </c>
      <c r="K112" s="28">
        <f aca="true" t="shared" si="24" ref="K112:K124">I112+J112</f>
        <v>6.75</v>
      </c>
      <c r="L112" s="32">
        <f aca="true" t="shared" si="25" ref="L112:L124">B112+C112+G112+K112</f>
        <v>17.5</v>
      </c>
      <c r="M112" s="43">
        <f aca="true" t="shared" si="26" ref="M112:M124">L112/25</f>
        <v>0.7</v>
      </c>
    </row>
    <row r="113" spans="1:13" ht="12.75" customHeight="1">
      <c r="A113" s="1" t="s">
        <v>93</v>
      </c>
      <c r="B113" s="7">
        <v>1.5</v>
      </c>
      <c r="C113" s="11">
        <v>0.75</v>
      </c>
      <c r="D113" s="19">
        <v>3</v>
      </c>
      <c r="E113" s="19">
        <v>2</v>
      </c>
      <c r="F113" s="20">
        <v>2.5</v>
      </c>
      <c r="G113" s="21">
        <f>SUM(D113:F113)</f>
        <v>7.5</v>
      </c>
      <c r="I113" s="42">
        <v>2.5</v>
      </c>
      <c r="J113" s="27">
        <v>4.5</v>
      </c>
      <c r="K113" s="28">
        <f t="shared" si="24"/>
        <v>7</v>
      </c>
      <c r="L113" s="32">
        <f t="shared" si="25"/>
        <v>16.75</v>
      </c>
      <c r="M113" s="43">
        <f t="shared" si="26"/>
        <v>0.67</v>
      </c>
    </row>
    <row r="114" spans="1:13" ht="12.75" customHeight="1">
      <c r="A114" s="1" t="s">
        <v>94</v>
      </c>
      <c r="B114" s="7">
        <v>1.25</v>
      </c>
      <c r="C114" s="11">
        <v>1</v>
      </c>
      <c r="D114" s="19">
        <v>4</v>
      </c>
      <c r="E114" s="19">
        <v>2.5</v>
      </c>
      <c r="F114" s="20">
        <v>3</v>
      </c>
      <c r="G114" s="21">
        <f t="shared" si="23"/>
        <v>9.5</v>
      </c>
      <c r="I114" s="42">
        <v>2</v>
      </c>
      <c r="J114" s="27">
        <v>3.25</v>
      </c>
      <c r="K114" s="28">
        <f t="shared" si="24"/>
        <v>5.25</v>
      </c>
      <c r="L114" s="32">
        <f t="shared" si="25"/>
        <v>17</v>
      </c>
      <c r="M114" s="43">
        <f t="shared" si="26"/>
        <v>0.68</v>
      </c>
    </row>
    <row r="115" ht="12.75" customHeight="1">
      <c r="M115" s="43"/>
    </row>
    <row r="116" spans="1:13" ht="12.75" customHeight="1">
      <c r="A116" s="2" t="s">
        <v>95</v>
      </c>
      <c r="M116" s="43"/>
    </row>
    <row r="117" spans="1:13" ht="12.75" customHeight="1">
      <c r="A117" s="2"/>
      <c r="M117" s="43"/>
    </row>
    <row r="118" spans="1:13" ht="12.75" customHeight="1">
      <c r="A118" s="1" t="s">
        <v>96</v>
      </c>
      <c r="B118" s="7">
        <v>1</v>
      </c>
      <c r="C118" s="11">
        <v>1.25</v>
      </c>
      <c r="D118" s="19">
        <v>2</v>
      </c>
      <c r="E118" s="19">
        <v>3</v>
      </c>
      <c r="F118" s="20">
        <v>2.5</v>
      </c>
      <c r="G118" s="21">
        <f t="shared" si="23"/>
        <v>7.5</v>
      </c>
      <c r="I118" s="42">
        <v>2.5</v>
      </c>
      <c r="J118" s="27">
        <v>5.5</v>
      </c>
      <c r="K118" s="28">
        <f t="shared" si="24"/>
        <v>8</v>
      </c>
      <c r="L118" s="32">
        <f t="shared" si="25"/>
        <v>17.75</v>
      </c>
      <c r="M118" s="43">
        <f t="shared" si="26"/>
        <v>0.71</v>
      </c>
    </row>
    <row r="119" spans="1:13" ht="12.75" customHeight="1">
      <c r="A119" s="1" t="s">
        <v>97</v>
      </c>
      <c r="B119" s="7">
        <v>1</v>
      </c>
      <c r="C119" s="11">
        <v>1</v>
      </c>
      <c r="D119" s="19">
        <v>2</v>
      </c>
      <c r="E119" s="19">
        <v>2.25</v>
      </c>
      <c r="F119" s="20">
        <v>2.5</v>
      </c>
      <c r="G119" s="21">
        <f t="shared" si="23"/>
        <v>6.75</v>
      </c>
      <c r="I119" s="42">
        <v>2.5</v>
      </c>
      <c r="J119" s="27">
        <v>5</v>
      </c>
      <c r="K119" s="28">
        <f t="shared" si="24"/>
        <v>7.5</v>
      </c>
      <c r="L119" s="32">
        <f t="shared" si="25"/>
        <v>16.25</v>
      </c>
      <c r="M119" s="43">
        <f t="shared" si="26"/>
        <v>0.65</v>
      </c>
    </row>
    <row r="120" spans="1:14" ht="12.75" customHeight="1">
      <c r="A120" s="1" t="s">
        <v>98</v>
      </c>
      <c r="B120" s="7">
        <v>2</v>
      </c>
      <c r="C120" s="11">
        <v>1.25</v>
      </c>
      <c r="D120" s="19">
        <v>1.75</v>
      </c>
      <c r="E120" s="19">
        <v>3</v>
      </c>
      <c r="F120" s="20">
        <v>2.5</v>
      </c>
      <c r="G120" s="21">
        <f t="shared" si="23"/>
        <v>7.25</v>
      </c>
      <c r="I120" s="42">
        <v>1.75</v>
      </c>
      <c r="J120" s="27">
        <v>4.75</v>
      </c>
      <c r="K120" s="28">
        <f t="shared" si="24"/>
        <v>6.5</v>
      </c>
      <c r="L120" s="32">
        <f t="shared" si="25"/>
        <v>17</v>
      </c>
      <c r="M120" s="43">
        <f t="shared" si="26"/>
        <v>0.68</v>
      </c>
      <c r="N120" s="7" t="s">
        <v>263</v>
      </c>
    </row>
    <row r="121" spans="1:13" ht="12.75" customHeight="1">
      <c r="A121" s="2"/>
      <c r="M121" s="43"/>
    </row>
    <row r="122" spans="1:13" ht="12.75" customHeight="1">
      <c r="A122" s="2" t="s">
        <v>99</v>
      </c>
      <c r="M122" s="43"/>
    </row>
    <row r="123" spans="1:13" ht="12.75" customHeight="1">
      <c r="A123" s="2"/>
      <c r="M123" s="43"/>
    </row>
    <row r="124" spans="1:13" ht="12.75" customHeight="1">
      <c r="A124" s="1" t="s">
        <v>100</v>
      </c>
      <c r="B124" s="7">
        <v>1</v>
      </c>
      <c r="C124" s="11">
        <v>2</v>
      </c>
      <c r="D124" s="19">
        <v>1.5</v>
      </c>
      <c r="E124" s="19">
        <v>2</v>
      </c>
      <c r="F124" s="20">
        <v>1.5</v>
      </c>
      <c r="G124" s="21">
        <f t="shared" si="23"/>
        <v>5</v>
      </c>
      <c r="I124" s="42">
        <v>1</v>
      </c>
      <c r="J124" s="27">
        <v>4</v>
      </c>
      <c r="K124" s="28">
        <f t="shared" si="24"/>
        <v>5</v>
      </c>
      <c r="L124" s="32">
        <f t="shared" si="25"/>
        <v>13</v>
      </c>
      <c r="M124" s="43">
        <f t="shared" si="26"/>
        <v>0.52</v>
      </c>
    </row>
    <row r="125" spans="1:13" ht="12.75" customHeight="1">
      <c r="A125" s="2"/>
      <c r="M125" s="43"/>
    </row>
    <row r="126" spans="1:13" ht="12.75" customHeight="1">
      <c r="A126" s="2" t="s">
        <v>115</v>
      </c>
      <c r="M126" s="43"/>
    </row>
    <row r="127" spans="1:13" ht="12.75" customHeight="1">
      <c r="A127" s="2"/>
      <c r="M127" s="43"/>
    </row>
    <row r="128" spans="1:13" ht="12.75" customHeight="1">
      <c r="A128" s="1" t="s">
        <v>101</v>
      </c>
      <c r="B128" s="7">
        <v>1.25</v>
      </c>
      <c r="C128" s="11">
        <v>1</v>
      </c>
      <c r="D128" s="19">
        <v>1</v>
      </c>
      <c r="E128" s="19">
        <v>3</v>
      </c>
      <c r="F128" s="20">
        <v>2.5</v>
      </c>
      <c r="G128" s="21">
        <f>SUM(D128:F128)</f>
        <v>6.5</v>
      </c>
      <c r="I128" s="42">
        <v>1.5</v>
      </c>
      <c r="J128" s="27">
        <v>4</v>
      </c>
      <c r="K128" s="28">
        <f>I128+J128</f>
        <v>5.5</v>
      </c>
      <c r="L128" s="32">
        <f>B128+C128+G128+K128</f>
        <v>14.25</v>
      </c>
      <c r="M128" s="43">
        <f>L128/25</f>
        <v>0.57</v>
      </c>
    </row>
    <row r="129" spans="1:13" ht="12.75" customHeight="1">
      <c r="A129" s="1" t="s">
        <v>102</v>
      </c>
      <c r="B129" s="7">
        <v>1.25</v>
      </c>
      <c r="C129" s="11">
        <v>1.5</v>
      </c>
      <c r="D129" s="19">
        <v>1.5</v>
      </c>
      <c r="E129" s="19">
        <v>2.5</v>
      </c>
      <c r="F129" s="20">
        <v>1.5</v>
      </c>
      <c r="G129" s="21">
        <f>SUM(D129:F129)</f>
        <v>5.5</v>
      </c>
      <c r="I129" s="42">
        <v>2</v>
      </c>
      <c r="J129" s="27">
        <v>4.25</v>
      </c>
      <c r="K129" s="28">
        <f aca="true" t="shared" si="27" ref="K129:K145">I129+J129</f>
        <v>6.25</v>
      </c>
      <c r="L129" s="32">
        <f aca="true" t="shared" si="28" ref="L129:L145">B129+C129+G129+K129</f>
        <v>14.5</v>
      </c>
      <c r="M129" s="43">
        <f aca="true" t="shared" si="29" ref="M129:M145">L129/25</f>
        <v>0.58</v>
      </c>
    </row>
    <row r="130" spans="1:13" ht="12.75" customHeight="1">
      <c r="A130" s="1" t="s">
        <v>103</v>
      </c>
      <c r="B130" s="7">
        <v>1.5</v>
      </c>
      <c r="C130" s="11">
        <v>1</v>
      </c>
      <c r="D130" s="19">
        <v>1</v>
      </c>
      <c r="E130" s="19">
        <v>2.25</v>
      </c>
      <c r="F130" s="20">
        <v>3</v>
      </c>
      <c r="G130" s="21">
        <f aca="true" t="shared" si="30" ref="G130:G145">SUM(D130:F130)</f>
        <v>6.25</v>
      </c>
      <c r="I130" s="42">
        <v>2</v>
      </c>
      <c r="J130" s="27">
        <v>3.75</v>
      </c>
      <c r="K130" s="28">
        <f t="shared" si="27"/>
        <v>5.75</v>
      </c>
      <c r="L130" s="32">
        <f t="shared" si="28"/>
        <v>14.5</v>
      </c>
      <c r="M130" s="43">
        <f t="shared" si="29"/>
        <v>0.58</v>
      </c>
    </row>
    <row r="131" spans="1:13" ht="12.75" customHeight="1">
      <c r="A131" s="1" t="s">
        <v>104</v>
      </c>
      <c r="B131" s="7">
        <v>1.25</v>
      </c>
      <c r="C131" s="11">
        <v>1</v>
      </c>
      <c r="D131" s="19">
        <v>1.5</v>
      </c>
      <c r="E131" s="19">
        <v>1.75</v>
      </c>
      <c r="F131" s="20">
        <v>1.5</v>
      </c>
      <c r="G131" s="21">
        <f t="shared" si="30"/>
        <v>4.75</v>
      </c>
      <c r="I131" s="42">
        <v>1.75</v>
      </c>
      <c r="J131" s="27">
        <v>3.5</v>
      </c>
      <c r="K131" s="28">
        <f t="shared" si="27"/>
        <v>5.25</v>
      </c>
      <c r="L131" s="32">
        <f t="shared" si="28"/>
        <v>12.25</v>
      </c>
      <c r="M131" s="43">
        <f t="shared" si="29"/>
        <v>0.49</v>
      </c>
    </row>
    <row r="132" spans="1:13" ht="12.75" customHeight="1">
      <c r="A132" s="1" t="s">
        <v>105</v>
      </c>
      <c r="B132" s="7">
        <v>1</v>
      </c>
      <c r="C132" s="11">
        <v>1.25</v>
      </c>
      <c r="D132" s="19">
        <v>0.75</v>
      </c>
      <c r="E132" s="19">
        <v>2</v>
      </c>
      <c r="F132" s="20">
        <v>2</v>
      </c>
      <c r="G132" s="21">
        <f t="shared" si="30"/>
        <v>4.75</v>
      </c>
      <c r="I132" s="42">
        <v>1.5</v>
      </c>
      <c r="J132" s="27">
        <v>3.75</v>
      </c>
      <c r="K132" s="28">
        <f t="shared" si="27"/>
        <v>5.25</v>
      </c>
      <c r="L132" s="32">
        <f t="shared" si="28"/>
        <v>12.25</v>
      </c>
      <c r="M132" s="43">
        <f t="shared" si="29"/>
        <v>0.49</v>
      </c>
    </row>
    <row r="133" spans="1:14" ht="12.75" customHeight="1">
      <c r="A133" s="1" t="s">
        <v>106</v>
      </c>
      <c r="B133" s="7">
        <v>1</v>
      </c>
      <c r="C133" s="11">
        <v>1.25</v>
      </c>
      <c r="D133" s="19">
        <v>1.5</v>
      </c>
      <c r="E133" s="19">
        <v>2</v>
      </c>
      <c r="F133" s="20">
        <v>2.5</v>
      </c>
      <c r="G133" s="21">
        <f t="shared" si="30"/>
        <v>6</v>
      </c>
      <c r="I133" s="42">
        <v>1.25</v>
      </c>
      <c r="J133" s="27">
        <v>4.25</v>
      </c>
      <c r="K133" s="28">
        <f t="shared" si="27"/>
        <v>5.5</v>
      </c>
      <c r="L133" s="32">
        <f t="shared" si="28"/>
        <v>13.75</v>
      </c>
      <c r="M133" s="43">
        <f t="shared" si="29"/>
        <v>0.55</v>
      </c>
      <c r="N133" s="7" t="s">
        <v>260</v>
      </c>
    </row>
    <row r="134" spans="1:14" ht="12.75" customHeight="1">
      <c r="A134" s="1" t="s">
        <v>107</v>
      </c>
      <c r="B134" s="7">
        <v>1.25</v>
      </c>
      <c r="C134" s="11">
        <v>0.5</v>
      </c>
      <c r="D134" s="19">
        <v>3.5</v>
      </c>
      <c r="E134" s="19">
        <v>2.5</v>
      </c>
      <c r="F134" s="20">
        <v>3</v>
      </c>
      <c r="G134" s="21">
        <f t="shared" si="30"/>
        <v>9</v>
      </c>
      <c r="I134" s="42">
        <v>1.5</v>
      </c>
      <c r="J134" s="27">
        <v>3.5</v>
      </c>
      <c r="K134" s="28">
        <f t="shared" si="27"/>
        <v>5</v>
      </c>
      <c r="L134" s="32">
        <f t="shared" si="28"/>
        <v>15.75</v>
      </c>
      <c r="M134" s="43">
        <f t="shared" si="29"/>
        <v>0.63</v>
      </c>
      <c r="N134" s="7" t="s">
        <v>260</v>
      </c>
    </row>
    <row r="135" spans="1:14" ht="12.75" customHeight="1">
      <c r="A135" s="1" t="s">
        <v>108</v>
      </c>
      <c r="B135" s="7">
        <v>1.25</v>
      </c>
      <c r="C135" s="11">
        <v>0.75</v>
      </c>
      <c r="D135" s="19">
        <v>1</v>
      </c>
      <c r="E135" s="19">
        <v>2</v>
      </c>
      <c r="F135" s="20">
        <v>2.25</v>
      </c>
      <c r="G135" s="21">
        <f t="shared" si="30"/>
        <v>5.25</v>
      </c>
      <c r="I135" s="42">
        <v>1.5</v>
      </c>
      <c r="J135" s="27">
        <v>3.75</v>
      </c>
      <c r="K135" s="28">
        <f t="shared" si="27"/>
        <v>5.25</v>
      </c>
      <c r="L135" s="32">
        <f t="shared" si="28"/>
        <v>12.5</v>
      </c>
      <c r="M135" s="43">
        <f t="shared" si="29"/>
        <v>0.5</v>
      </c>
      <c r="N135" s="7" t="s">
        <v>260</v>
      </c>
    </row>
    <row r="136" spans="1:13" ht="12.75" customHeight="1">
      <c r="A136" s="1" t="s">
        <v>109</v>
      </c>
      <c r="B136" s="7">
        <v>1</v>
      </c>
      <c r="C136" s="11">
        <v>1</v>
      </c>
      <c r="D136" s="19">
        <v>1.5</v>
      </c>
      <c r="E136" s="19">
        <v>2.75</v>
      </c>
      <c r="F136" s="20">
        <v>1.75</v>
      </c>
      <c r="G136" s="21">
        <f t="shared" si="30"/>
        <v>6</v>
      </c>
      <c r="I136" s="42">
        <v>1.75</v>
      </c>
      <c r="J136" s="27">
        <v>4.5</v>
      </c>
      <c r="K136" s="28">
        <f t="shared" si="27"/>
        <v>6.25</v>
      </c>
      <c r="L136" s="32">
        <f t="shared" si="28"/>
        <v>14.25</v>
      </c>
      <c r="M136" s="43">
        <f t="shared" si="29"/>
        <v>0.57</v>
      </c>
    </row>
    <row r="137" spans="1:14" ht="12.75" customHeight="1">
      <c r="A137" s="1" t="s">
        <v>110</v>
      </c>
      <c r="B137" s="7">
        <v>1</v>
      </c>
      <c r="C137" s="11">
        <v>1</v>
      </c>
      <c r="D137" s="19">
        <v>1</v>
      </c>
      <c r="E137" s="19">
        <v>2.25</v>
      </c>
      <c r="F137" s="20">
        <v>1.5</v>
      </c>
      <c r="G137" s="21">
        <f t="shared" si="30"/>
        <v>4.75</v>
      </c>
      <c r="I137" s="42">
        <v>1.5</v>
      </c>
      <c r="J137" s="27">
        <v>4.25</v>
      </c>
      <c r="K137" s="28">
        <f t="shared" si="27"/>
        <v>5.75</v>
      </c>
      <c r="L137" s="32">
        <f t="shared" si="28"/>
        <v>12.5</v>
      </c>
      <c r="M137" s="43">
        <f t="shared" si="29"/>
        <v>0.5</v>
      </c>
      <c r="N137" s="7" t="s">
        <v>260</v>
      </c>
    </row>
    <row r="138" spans="1:13" ht="12.75" customHeight="1">
      <c r="A138" s="1" t="s">
        <v>111</v>
      </c>
      <c r="B138" s="7">
        <v>1</v>
      </c>
      <c r="C138" s="11">
        <v>1</v>
      </c>
      <c r="D138" s="19">
        <v>0.75</v>
      </c>
      <c r="E138" s="19">
        <v>2</v>
      </c>
      <c r="F138" s="20">
        <v>3</v>
      </c>
      <c r="G138" s="21">
        <f t="shared" si="30"/>
        <v>5.75</v>
      </c>
      <c r="I138" s="42">
        <v>1.75</v>
      </c>
      <c r="J138" s="27">
        <v>4.5</v>
      </c>
      <c r="K138" s="28">
        <f t="shared" si="27"/>
        <v>6.25</v>
      </c>
      <c r="L138" s="32">
        <f t="shared" si="28"/>
        <v>14</v>
      </c>
      <c r="M138" s="43">
        <f t="shared" si="29"/>
        <v>0.56</v>
      </c>
    </row>
    <row r="139" spans="1:13" ht="12.75" customHeight="1">
      <c r="A139" s="1" t="s">
        <v>112</v>
      </c>
      <c r="B139" s="7">
        <v>1</v>
      </c>
      <c r="C139" s="11">
        <v>1</v>
      </c>
      <c r="D139" s="19">
        <v>1</v>
      </c>
      <c r="E139" s="19">
        <v>2</v>
      </c>
      <c r="F139" s="20">
        <v>1.75</v>
      </c>
      <c r="G139" s="21">
        <f t="shared" si="30"/>
        <v>4.75</v>
      </c>
      <c r="I139" s="42">
        <v>2</v>
      </c>
      <c r="J139" s="27">
        <v>4.75</v>
      </c>
      <c r="K139" s="28">
        <f t="shared" si="27"/>
        <v>6.75</v>
      </c>
      <c r="L139" s="32">
        <f t="shared" si="28"/>
        <v>13.5</v>
      </c>
      <c r="M139" s="43">
        <f t="shared" si="29"/>
        <v>0.54</v>
      </c>
    </row>
    <row r="140" spans="1:13" ht="12.75" customHeight="1">
      <c r="A140" s="1" t="s">
        <v>113</v>
      </c>
      <c r="B140" s="7">
        <v>1</v>
      </c>
      <c r="C140" s="11">
        <v>0.75</v>
      </c>
      <c r="D140" s="19">
        <v>1</v>
      </c>
      <c r="E140" s="19">
        <v>2</v>
      </c>
      <c r="F140" s="20">
        <v>1.5</v>
      </c>
      <c r="G140" s="21">
        <f t="shared" si="30"/>
        <v>4.5</v>
      </c>
      <c r="I140" s="42">
        <v>2</v>
      </c>
      <c r="J140" s="27">
        <v>4</v>
      </c>
      <c r="K140" s="28">
        <f t="shared" si="27"/>
        <v>6</v>
      </c>
      <c r="L140" s="32">
        <f t="shared" si="28"/>
        <v>12.25</v>
      </c>
      <c r="M140" s="43">
        <f t="shared" si="29"/>
        <v>0.49</v>
      </c>
    </row>
    <row r="141" spans="1:13" ht="12.75" customHeight="1">
      <c r="A141" s="1" t="s">
        <v>114</v>
      </c>
      <c r="B141" s="7">
        <v>1</v>
      </c>
      <c r="C141" s="11">
        <v>1.25</v>
      </c>
      <c r="D141" s="19">
        <v>3</v>
      </c>
      <c r="E141" s="19">
        <v>3</v>
      </c>
      <c r="F141" s="20">
        <v>2</v>
      </c>
      <c r="G141" s="21">
        <f t="shared" si="30"/>
        <v>8</v>
      </c>
      <c r="I141" s="42">
        <v>1.5</v>
      </c>
      <c r="J141" s="27">
        <v>4.5</v>
      </c>
      <c r="K141" s="28">
        <f t="shared" si="27"/>
        <v>6</v>
      </c>
      <c r="L141" s="32">
        <f t="shared" si="28"/>
        <v>16.25</v>
      </c>
      <c r="M141" s="43">
        <f t="shared" si="29"/>
        <v>0.65</v>
      </c>
    </row>
    <row r="142" ht="12.75" customHeight="1">
      <c r="M142" s="43"/>
    </row>
    <row r="143" spans="1:13" ht="12.75" customHeight="1">
      <c r="A143" s="2" t="s">
        <v>129</v>
      </c>
      <c r="M143" s="43"/>
    </row>
    <row r="144" spans="1:13" ht="12.75" customHeight="1">
      <c r="A144" s="2"/>
      <c r="M144" s="43"/>
    </row>
    <row r="145" spans="1:13" ht="12.75" customHeight="1">
      <c r="A145" s="1" t="s">
        <v>116</v>
      </c>
      <c r="B145" s="7">
        <v>1.5</v>
      </c>
      <c r="C145" s="11">
        <v>1.5</v>
      </c>
      <c r="D145" s="19">
        <v>2.5</v>
      </c>
      <c r="E145" s="19">
        <v>2.5</v>
      </c>
      <c r="F145" s="20">
        <v>1.5</v>
      </c>
      <c r="G145" s="21">
        <f t="shared" si="30"/>
        <v>6.5</v>
      </c>
      <c r="I145" s="42">
        <v>1.5</v>
      </c>
      <c r="J145" s="27">
        <v>4.75</v>
      </c>
      <c r="K145" s="28">
        <f t="shared" si="27"/>
        <v>6.25</v>
      </c>
      <c r="L145" s="32">
        <f t="shared" si="28"/>
        <v>15.75</v>
      </c>
      <c r="M145" s="43">
        <f t="shared" si="29"/>
        <v>0.63</v>
      </c>
    </row>
    <row r="146" spans="1:13" ht="12.75" customHeight="1">
      <c r="A146" s="1" t="s">
        <v>270</v>
      </c>
      <c r="B146" s="7">
        <v>1.25</v>
      </c>
      <c r="C146" s="11">
        <v>1.5</v>
      </c>
      <c r="D146" s="19">
        <v>0.75</v>
      </c>
      <c r="E146" s="19">
        <v>2</v>
      </c>
      <c r="F146" s="20">
        <v>1.25</v>
      </c>
      <c r="G146" s="21">
        <f>SUM(D146:F146)</f>
        <v>4</v>
      </c>
      <c r="I146" s="42">
        <v>1.5</v>
      </c>
      <c r="J146" s="27">
        <v>4.5</v>
      </c>
      <c r="K146" s="28">
        <f>I146+J146</f>
        <v>6</v>
      </c>
      <c r="L146" s="32">
        <f>B146+C146+G146+K146</f>
        <v>12.75</v>
      </c>
      <c r="M146" s="43">
        <f>L146/25</f>
        <v>0.51</v>
      </c>
    </row>
    <row r="147" spans="1:13" ht="12.75" customHeight="1">
      <c r="A147" s="1" t="s">
        <v>117</v>
      </c>
      <c r="B147" s="7">
        <v>1</v>
      </c>
      <c r="C147" s="11">
        <v>1</v>
      </c>
      <c r="D147" s="19">
        <v>3.5</v>
      </c>
      <c r="E147" s="19">
        <v>2.25</v>
      </c>
      <c r="F147" s="20">
        <v>0.75</v>
      </c>
      <c r="G147" s="21">
        <f>SUM(D147:F147)</f>
        <v>6.5</v>
      </c>
      <c r="I147" s="42">
        <v>2</v>
      </c>
      <c r="J147" s="27">
        <v>4.5</v>
      </c>
      <c r="K147" s="28">
        <f>I147+J147</f>
        <v>6.5</v>
      </c>
      <c r="L147" s="32">
        <f>B147+C147+G147+K147</f>
        <v>15</v>
      </c>
      <c r="M147" s="43">
        <f>L147/25</f>
        <v>0.6</v>
      </c>
    </row>
    <row r="148" spans="1:13" ht="12.75" customHeight="1">
      <c r="A148" s="1" t="s">
        <v>118</v>
      </c>
      <c r="B148" s="7">
        <v>0.25</v>
      </c>
      <c r="C148" s="11">
        <v>1</v>
      </c>
      <c r="D148" s="19">
        <v>2</v>
      </c>
      <c r="E148" s="19">
        <v>2.25</v>
      </c>
      <c r="F148" s="20">
        <v>1.5</v>
      </c>
      <c r="G148" s="21">
        <f>SUM(D148:F148)</f>
        <v>5.75</v>
      </c>
      <c r="I148" s="42">
        <v>1.75</v>
      </c>
      <c r="J148" s="27">
        <v>4</v>
      </c>
      <c r="K148" s="28">
        <f>I148+J148</f>
        <v>5.75</v>
      </c>
      <c r="L148" s="32">
        <f>B148+C148+G148+K148</f>
        <v>12.75</v>
      </c>
      <c r="M148" s="43">
        <f>L148/25</f>
        <v>0.51</v>
      </c>
    </row>
    <row r="149" spans="1:13" ht="12.75" customHeight="1">
      <c r="A149" s="1" t="s">
        <v>119</v>
      </c>
      <c r="B149" s="7">
        <v>1.75</v>
      </c>
      <c r="C149" s="11">
        <v>1</v>
      </c>
      <c r="D149" s="19">
        <v>1</v>
      </c>
      <c r="E149" s="19">
        <v>2</v>
      </c>
      <c r="F149" s="20">
        <v>1</v>
      </c>
      <c r="G149" s="21">
        <f>SUM(D149:F149)</f>
        <v>4</v>
      </c>
      <c r="I149" s="42">
        <v>1.5</v>
      </c>
      <c r="J149" s="27">
        <v>3.25</v>
      </c>
      <c r="K149" s="28">
        <f>I149+J149</f>
        <v>4.75</v>
      </c>
      <c r="L149" s="32">
        <f>B149+C149+G149+K149</f>
        <v>11.5</v>
      </c>
      <c r="M149" s="43">
        <f>L149/25</f>
        <v>0.46</v>
      </c>
    </row>
    <row r="150" spans="1:13" ht="12.75" customHeight="1">
      <c r="A150" s="1" t="s">
        <v>120</v>
      </c>
      <c r="B150" s="7">
        <v>1</v>
      </c>
      <c r="C150" s="11">
        <v>1.5</v>
      </c>
      <c r="D150" s="19">
        <v>4</v>
      </c>
      <c r="E150" s="19">
        <v>2.5</v>
      </c>
      <c r="F150" s="20">
        <v>1</v>
      </c>
      <c r="G150" s="21">
        <f>SUM(D150:F150)</f>
        <v>7.5</v>
      </c>
      <c r="I150" s="42">
        <v>1.5</v>
      </c>
      <c r="J150" s="27">
        <v>4</v>
      </c>
      <c r="K150" s="28">
        <f>I150+J150</f>
        <v>5.5</v>
      </c>
      <c r="L150" s="32">
        <f>B150+C150+G150+K150</f>
        <v>15.5</v>
      </c>
      <c r="M150" s="43">
        <f>L150/25</f>
        <v>0.62</v>
      </c>
    </row>
    <row r="151" spans="1:13" ht="12.75" customHeight="1">
      <c r="A151" s="1" t="s">
        <v>196</v>
      </c>
      <c r="B151" s="7">
        <v>1</v>
      </c>
      <c r="C151" s="11">
        <v>1</v>
      </c>
      <c r="D151" s="19">
        <v>3.5</v>
      </c>
      <c r="E151" s="19">
        <v>2.25</v>
      </c>
      <c r="F151" s="20">
        <v>1.5</v>
      </c>
      <c r="G151" s="21">
        <f aca="true" t="shared" si="31" ref="G151:G178">SUM(D151:F151)</f>
        <v>7.25</v>
      </c>
      <c r="I151" s="42">
        <v>1.75</v>
      </c>
      <c r="J151" s="27">
        <v>3.75</v>
      </c>
      <c r="K151" s="28">
        <f aca="true" t="shared" si="32" ref="K151:K178">I151+J151</f>
        <v>5.5</v>
      </c>
      <c r="L151" s="32">
        <f aca="true" t="shared" si="33" ref="L151:L178">B151+C151+G151+K151</f>
        <v>14.75</v>
      </c>
      <c r="M151" s="43">
        <f aca="true" t="shared" si="34" ref="M151:M178">L151/25</f>
        <v>0.59</v>
      </c>
    </row>
    <row r="152" spans="1:13" ht="12.75" customHeight="1">
      <c r="A152" s="1" t="s">
        <v>195</v>
      </c>
      <c r="B152" s="7">
        <v>1</v>
      </c>
      <c r="C152" s="11">
        <v>1.25</v>
      </c>
      <c r="D152" s="19">
        <v>2</v>
      </c>
      <c r="E152" s="19">
        <v>2</v>
      </c>
      <c r="F152" s="20">
        <v>1.5</v>
      </c>
      <c r="G152" s="21">
        <f t="shared" si="31"/>
        <v>5.5</v>
      </c>
      <c r="I152" s="42">
        <v>1.5</v>
      </c>
      <c r="J152" s="27">
        <v>3.5</v>
      </c>
      <c r="K152" s="28">
        <f t="shared" si="32"/>
        <v>5</v>
      </c>
      <c r="L152" s="32">
        <f t="shared" si="33"/>
        <v>12.75</v>
      </c>
      <c r="M152" s="43">
        <f t="shared" si="34"/>
        <v>0.51</v>
      </c>
    </row>
    <row r="153" ht="12.75" customHeight="1">
      <c r="M153" s="43"/>
    </row>
    <row r="154" spans="1:13" ht="12.75" customHeight="1">
      <c r="A154" s="2" t="s">
        <v>130</v>
      </c>
      <c r="M154" s="43"/>
    </row>
    <row r="155" spans="1:13" ht="12.75" customHeight="1">
      <c r="A155" s="2"/>
      <c r="M155" s="43"/>
    </row>
    <row r="156" spans="1:13" ht="12.75" customHeight="1">
      <c r="A156" s="1" t="s">
        <v>121</v>
      </c>
      <c r="B156" s="7">
        <v>0.75</v>
      </c>
      <c r="C156" s="11">
        <v>0.75</v>
      </c>
      <c r="D156" s="19">
        <v>4</v>
      </c>
      <c r="E156" s="19">
        <v>2</v>
      </c>
      <c r="F156" s="20">
        <v>0.5</v>
      </c>
      <c r="G156" s="21">
        <f t="shared" si="31"/>
        <v>6.5</v>
      </c>
      <c r="I156" s="42">
        <v>2.25</v>
      </c>
      <c r="J156" s="27">
        <v>4.5</v>
      </c>
      <c r="K156" s="28">
        <f t="shared" si="32"/>
        <v>6.75</v>
      </c>
      <c r="L156" s="32">
        <f t="shared" si="33"/>
        <v>14.75</v>
      </c>
      <c r="M156" s="43">
        <f t="shared" si="34"/>
        <v>0.59</v>
      </c>
    </row>
    <row r="157" spans="1:13" ht="12.75" customHeight="1">
      <c r="A157" s="1" t="s">
        <v>122</v>
      </c>
      <c r="B157" s="7">
        <v>0.75</v>
      </c>
      <c r="C157" s="11">
        <v>0.75</v>
      </c>
      <c r="D157" s="19">
        <v>4</v>
      </c>
      <c r="E157" s="19">
        <v>2.5</v>
      </c>
      <c r="F157" s="20">
        <v>1.25</v>
      </c>
      <c r="G157" s="21">
        <f t="shared" si="31"/>
        <v>7.75</v>
      </c>
      <c r="I157" s="42">
        <v>1.5</v>
      </c>
      <c r="J157" s="27">
        <v>4.5</v>
      </c>
      <c r="K157" s="28">
        <f t="shared" si="32"/>
        <v>6</v>
      </c>
      <c r="L157" s="32">
        <f t="shared" si="33"/>
        <v>15.25</v>
      </c>
      <c r="M157" s="43">
        <f t="shared" si="34"/>
        <v>0.61</v>
      </c>
    </row>
    <row r="158" spans="1:14" ht="12.75" customHeight="1">
      <c r="A158" s="1" t="s">
        <v>123</v>
      </c>
      <c r="B158" s="7">
        <v>1</v>
      </c>
      <c r="C158" s="11">
        <v>1</v>
      </c>
      <c r="D158" s="19">
        <v>1.5</v>
      </c>
      <c r="E158" s="19">
        <v>2</v>
      </c>
      <c r="F158" s="20">
        <v>1.25</v>
      </c>
      <c r="G158" s="21">
        <f t="shared" si="31"/>
        <v>4.75</v>
      </c>
      <c r="I158" s="42">
        <v>2</v>
      </c>
      <c r="J158" s="27">
        <v>4.25</v>
      </c>
      <c r="K158" s="28">
        <f t="shared" si="32"/>
        <v>6.25</v>
      </c>
      <c r="L158" s="32">
        <f t="shared" si="33"/>
        <v>13</v>
      </c>
      <c r="M158" s="43">
        <f t="shared" si="34"/>
        <v>0.52</v>
      </c>
      <c r="N158" s="7" t="s">
        <v>259</v>
      </c>
    </row>
    <row r="159" spans="1:13" ht="12.75" customHeight="1">
      <c r="A159" s="1" t="s">
        <v>124</v>
      </c>
      <c r="B159" s="7">
        <v>1</v>
      </c>
      <c r="C159" s="11">
        <v>1</v>
      </c>
      <c r="D159" s="19">
        <v>2.5</v>
      </c>
      <c r="E159" s="19">
        <v>2.5</v>
      </c>
      <c r="F159" s="20">
        <v>0.75</v>
      </c>
      <c r="G159" s="21">
        <f t="shared" si="31"/>
        <v>5.75</v>
      </c>
      <c r="I159" s="42">
        <v>1.25</v>
      </c>
      <c r="J159" s="27">
        <v>5</v>
      </c>
      <c r="K159" s="28">
        <f t="shared" si="32"/>
        <v>6.25</v>
      </c>
      <c r="L159" s="32">
        <f t="shared" si="33"/>
        <v>14</v>
      </c>
      <c r="M159" s="43">
        <f t="shared" si="34"/>
        <v>0.56</v>
      </c>
    </row>
    <row r="160" spans="1:13" ht="12.75" customHeight="1">
      <c r="A160" s="1" t="s">
        <v>125</v>
      </c>
      <c r="B160" s="7">
        <v>1</v>
      </c>
      <c r="C160" s="11">
        <v>0.5</v>
      </c>
      <c r="D160" s="19">
        <v>2.5</v>
      </c>
      <c r="E160" s="19">
        <v>2</v>
      </c>
      <c r="F160" s="20">
        <v>1</v>
      </c>
      <c r="G160" s="21">
        <f t="shared" si="31"/>
        <v>5.5</v>
      </c>
      <c r="I160" s="42">
        <v>0.5</v>
      </c>
      <c r="J160" s="27">
        <v>4.25</v>
      </c>
      <c r="K160" s="28">
        <f t="shared" si="32"/>
        <v>4.75</v>
      </c>
      <c r="L160" s="32">
        <f t="shared" si="33"/>
        <v>11.75</v>
      </c>
      <c r="M160" s="43">
        <f t="shared" si="34"/>
        <v>0.47</v>
      </c>
    </row>
    <row r="161" spans="1:13" ht="12.75" customHeight="1">
      <c r="A161" s="1" t="s">
        <v>126</v>
      </c>
      <c r="B161" s="7">
        <v>1</v>
      </c>
      <c r="C161" s="11">
        <v>0.75</v>
      </c>
      <c r="D161" s="19">
        <v>2.5</v>
      </c>
      <c r="E161" s="19">
        <v>2</v>
      </c>
      <c r="F161" s="20">
        <v>1</v>
      </c>
      <c r="G161" s="21">
        <f t="shared" si="31"/>
        <v>5.5</v>
      </c>
      <c r="I161" s="42">
        <v>1.5</v>
      </c>
      <c r="J161" s="27">
        <v>4.25</v>
      </c>
      <c r="K161" s="28">
        <f t="shared" si="32"/>
        <v>5.75</v>
      </c>
      <c r="L161" s="32">
        <f t="shared" si="33"/>
        <v>13</v>
      </c>
      <c r="M161" s="43">
        <f t="shared" si="34"/>
        <v>0.52</v>
      </c>
    </row>
    <row r="162" spans="1:14" ht="12.75" customHeight="1">
      <c r="A162" s="1" t="s">
        <v>127</v>
      </c>
      <c r="B162" s="7">
        <v>1</v>
      </c>
      <c r="C162" s="11">
        <v>1</v>
      </c>
      <c r="D162" s="19">
        <v>2</v>
      </c>
      <c r="E162" s="19">
        <v>2.25</v>
      </c>
      <c r="F162" s="20">
        <v>1.25</v>
      </c>
      <c r="G162" s="21">
        <f t="shared" si="31"/>
        <v>5.5</v>
      </c>
      <c r="I162" s="42">
        <v>1.75</v>
      </c>
      <c r="J162" s="27">
        <v>4.5</v>
      </c>
      <c r="K162" s="28">
        <f t="shared" si="32"/>
        <v>6.25</v>
      </c>
      <c r="L162" s="32">
        <f t="shared" si="33"/>
        <v>13.75</v>
      </c>
      <c r="M162" s="43">
        <f t="shared" si="34"/>
        <v>0.55</v>
      </c>
      <c r="N162" s="7" t="s">
        <v>258</v>
      </c>
    </row>
    <row r="163" spans="1:13" ht="12.75" customHeight="1">
      <c r="A163" s="1" t="s">
        <v>128</v>
      </c>
      <c r="B163" s="7">
        <v>1</v>
      </c>
      <c r="C163" s="11">
        <v>1.25</v>
      </c>
      <c r="D163" s="19">
        <v>2</v>
      </c>
      <c r="E163" s="19">
        <v>2.5</v>
      </c>
      <c r="F163" s="20">
        <v>1.5</v>
      </c>
      <c r="G163" s="21">
        <f t="shared" si="31"/>
        <v>6</v>
      </c>
      <c r="I163" s="42">
        <v>2</v>
      </c>
      <c r="J163" s="27">
        <v>5</v>
      </c>
      <c r="K163" s="28">
        <f t="shared" si="32"/>
        <v>7</v>
      </c>
      <c r="L163" s="32">
        <f t="shared" si="33"/>
        <v>15.25</v>
      </c>
      <c r="M163" s="43">
        <f t="shared" si="34"/>
        <v>0.61</v>
      </c>
    </row>
    <row r="164" spans="1:13" ht="12.75" customHeight="1">
      <c r="A164" s="2"/>
      <c r="M164" s="43"/>
    </row>
    <row r="165" spans="1:13" ht="12.75" customHeight="1">
      <c r="A165" s="2" t="s">
        <v>140</v>
      </c>
      <c r="M165" s="43"/>
    </row>
    <row r="166" ht="12.75" customHeight="1">
      <c r="M166" s="43"/>
    </row>
    <row r="167" spans="1:13" ht="12.75" customHeight="1">
      <c r="A167" s="1" t="s">
        <v>131</v>
      </c>
      <c r="B167" s="7">
        <v>1</v>
      </c>
      <c r="C167" s="11">
        <v>1</v>
      </c>
      <c r="D167" s="19">
        <v>2</v>
      </c>
      <c r="E167" s="19">
        <v>2</v>
      </c>
      <c r="F167" s="20">
        <v>1.5</v>
      </c>
      <c r="G167" s="21">
        <f t="shared" si="31"/>
        <v>5.5</v>
      </c>
      <c r="I167" s="42">
        <v>1.75</v>
      </c>
      <c r="J167" s="27">
        <v>3.5</v>
      </c>
      <c r="K167" s="28">
        <f t="shared" si="32"/>
        <v>5.25</v>
      </c>
      <c r="L167" s="32">
        <f t="shared" si="33"/>
        <v>12.75</v>
      </c>
      <c r="M167" s="43">
        <f t="shared" si="34"/>
        <v>0.51</v>
      </c>
    </row>
    <row r="168" spans="1:13" ht="12.75" customHeight="1">
      <c r="A168" s="1" t="s">
        <v>132</v>
      </c>
      <c r="B168" s="7">
        <v>0.75</v>
      </c>
      <c r="C168" s="11">
        <v>1</v>
      </c>
      <c r="D168" s="19">
        <v>2</v>
      </c>
      <c r="E168" s="19">
        <v>2</v>
      </c>
      <c r="F168" s="20">
        <v>1</v>
      </c>
      <c r="G168" s="21">
        <f t="shared" si="31"/>
        <v>5</v>
      </c>
      <c r="I168" s="42">
        <v>1.5</v>
      </c>
      <c r="J168" s="27">
        <v>2.5</v>
      </c>
      <c r="K168" s="28">
        <f t="shared" si="32"/>
        <v>4</v>
      </c>
      <c r="L168" s="32">
        <f t="shared" si="33"/>
        <v>10.75</v>
      </c>
      <c r="M168" s="43">
        <f t="shared" si="34"/>
        <v>0.43</v>
      </c>
    </row>
    <row r="169" spans="1:13" ht="12.75" customHeight="1">
      <c r="A169" s="1" t="s">
        <v>133</v>
      </c>
      <c r="B169" s="7">
        <v>1</v>
      </c>
      <c r="C169" s="11">
        <v>1.25</v>
      </c>
      <c r="D169" s="19">
        <v>2</v>
      </c>
      <c r="E169" s="19">
        <v>2</v>
      </c>
      <c r="F169" s="20">
        <v>1.5</v>
      </c>
      <c r="G169" s="21">
        <f t="shared" si="31"/>
        <v>5.5</v>
      </c>
      <c r="I169" s="42">
        <v>1.75</v>
      </c>
      <c r="J169" s="27">
        <v>4</v>
      </c>
      <c r="K169" s="28">
        <f t="shared" si="32"/>
        <v>5.75</v>
      </c>
      <c r="L169" s="32">
        <f t="shared" si="33"/>
        <v>13.5</v>
      </c>
      <c r="M169" s="43">
        <f t="shared" si="34"/>
        <v>0.54</v>
      </c>
    </row>
    <row r="170" spans="1:14" ht="12.75" customHeight="1">
      <c r="A170" s="1" t="s">
        <v>134</v>
      </c>
      <c r="B170" s="7">
        <v>1.5</v>
      </c>
      <c r="C170" s="11">
        <v>1.25</v>
      </c>
      <c r="D170" s="19">
        <v>2</v>
      </c>
      <c r="E170" s="19">
        <v>2.5</v>
      </c>
      <c r="F170" s="20">
        <v>1</v>
      </c>
      <c r="G170" s="21">
        <f t="shared" si="31"/>
        <v>5.5</v>
      </c>
      <c r="I170" s="42">
        <v>2</v>
      </c>
      <c r="J170" s="27">
        <v>4.75</v>
      </c>
      <c r="K170" s="28">
        <f t="shared" si="32"/>
        <v>6.75</v>
      </c>
      <c r="L170" s="32">
        <f t="shared" si="33"/>
        <v>15</v>
      </c>
      <c r="M170" s="43">
        <f t="shared" si="34"/>
        <v>0.6</v>
      </c>
      <c r="N170" s="7" t="s">
        <v>264</v>
      </c>
    </row>
    <row r="171" spans="1:13" ht="12.75" customHeight="1">
      <c r="A171" s="1" t="s">
        <v>135</v>
      </c>
      <c r="B171" s="7">
        <v>1.25</v>
      </c>
      <c r="C171" s="11">
        <v>0.75</v>
      </c>
      <c r="D171" s="19">
        <v>2</v>
      </c>
      <c r="E171" s="19">
        <v>2.5</v>
      </c>
      <c r="F171" s="20">
        <v>1</v>
      </c>
      <c r="G171" s="21">
        <f t="shared" si="31"/>
        <v>5.5</v>
      </c>
      <c r="I171" s="42">
        <v>2</v>
      </c>
      <c r="J171" s="27">
        <v>5.25</v>
      </c>
      <c r="K171" s="28">
        <f t="shared" si="32"/>
        <v>7.25</v>
      </c>
      <c r="L171" s="32">
        <f t="shared" si="33"/>
        <v>14.75</v>
      </c>
      <c r="M171" s="43">
        <f t="shared" si="34"/>
        <v>0.59</v>
      </c>
    </row>
    <row r="172" spans="1:14" ht="12.75" customHeight="1">
      <c r="A172" s="1" t="s">
        <v>136</v>
      </c>
      <c r="B172" s="7">
        <v>1</v>
      </c>
      <c r="C172" s="11">
        <v>1</v>
      </c>
      <c r="D172" s="19">
        <v>4</v>
      </c>
      <c r="E172" s="19">
        <v>2.75</v>
      </c>
      <c r="F172" s="20">
        <v>1</v>
      </c>
      <c r="G172" s="21">
        <f t="shared" si="31"/>
        <v>7.75</v>
      </c>
      <c r="I172" s="42">
        <v>1</v>
      </c>
      <c r="J172" s="27">
        <v>6</v>
      </c>
      <c r="K172" s="28">
        <f t="shared" si="32"/>
        <v>7</v>
      </c>
      <c r="L172" s="32">
        <f t="shared" si="33"/>
        <v>16.75</v>
      </c>
      <c r="M172" s="43">
        <f t="shared" si="34"/>
        <v>0.67</v>
      </c>
      <c r="N172" s="7" t="s">
        <v>262</v>
      </c>
    </row>
    <row r="173" spans="1:14" ht="12.75" customHeight="1">
      <c r="A173" s="1" t="s">
        <v>137</v>
      </c>
      <c r="B173" s="7">
        <v>1</v>
      </c>
      <c r="C173" s="11">
        <v>1</v>
      </c>
      <c r="D173" s="19">
        <v>2.5</v>
      </c>
      <c r="E173" s="19">
        <v>2</v>
      </c>
      <c r="F173" s="20">
        <v>1.25</v>
      </c>
      <c r="G173" s="21">
        <f t="shared" si="31"/>
        <v>5.75</v>
      </c>
      <c r="I173" s="42">
        <v>1.25</v>
      </c>
      <c r="J173" s="27">
        <v>4.5</v>
      </c>
      <c r="K173" s="28">
        <f t="shared" si="32"/>
        <v>5.75</v>
      </c>
      <c r="L173" s="32">
        <f t="shared" si="33"/>
        <v>13.5</v>
      </c>
      <c r="M173" s="43">
        <f t="shared" si="34"/>
        <v>0.54</v>
      </c>
      <c r="N173" s="7" t="s">
        <v>265</v>
      </c>
    </row>
    <row r="174" ht="12.75" customHeight="1">
      <c r="M174" s="43"/>
    </row>
    <row r="175" spans="1:13" ht="12.75" customHeight="1">
      <c r="A175" s="2" t="s">
        <v>141</v>
      </c>
      <c r="M175" s="43"/>
    </row>
    <row r="176" ht="12.75" customHeight="1">
      <c r="M176" s="43"/>
    </row>
    <row r="177" spans="1:13" ht="12.75" customHeight="1">
      <c r="A177" s="1" t="s">
        <v>138</v>
      </c>
      <c r="B177" s="7">
        <v>1.5</v>
      </c>
      <c r="C177" s="11">
        <v>0.5</v>
      </c>
      <c r="D177" s="19">
        <v>1.5</v>
      </c>
      <c r="E177" s="19">
        <v>2</v>
      </c>
      <c r="F177" s="20">
        <v>1</v>
      </c>
      <c r="G177" s="21">
        <f t="shared" si="31"/>
        <v>4.5</v>
      </c>
      <c r="I177" s="42">
        <v>3</v>
      </c>
      <c r="J177" s="27">
        <v>3.75</v>
      </c>
      <c r="K177" s="28">
        <f t="shared" si="32"/>
        <v>6.75</v>
      </c>
      <c r="L177" s="32">
        <f t="shared" si="33"/>
        <v>13.25</v>
      </c>
      <c r="M177" s="43">
        <f t="shared" si="34"/>
        <v>0.53</v>
      </c>
    </row>
    <row r="178" spans="1:13" ht="12.75" customHeight="1">
      <c r="A178" s="1" t="s">
        <v>139</v>
      </c>
      <c r="B178" s="7">
        <v>1</v>
      </c>
      <c r="C178" s="11">
        <v>1</v>
      </c>
      <c r="D178" s="19">
        <v>3.5</v>
      </c>
      <c r="E178" s="19">
        <v>3</v>
      </c>
      <c r="F178" s="20">
        <v>1.5</v>
      </c>
      <c r="G178" s="21">
        <f t="shared" si="31"/>
        <v>8</v>
      </c>
      <c r="I178" s="42">
        <v>1.75</v>
      </c>
      <c r="J178" s="27">
        <v>5</v>
      </c>
      <c r="K178" s="28">
        <f t="shared" si="32"/>
        <v>6.75</v>
      </c>
      <c r="L178" s="32">
        <f t="shared" si="33"/>
        <v>16.75</v>
      </c>
      <c r="M178" s="43">
        <f t="shared" si="34"/>
        <v>0.67</v>
      </c>
    </row>
    <row r="179" ht="12.75" customHeight="1">
      <c r="M179" s="43"/>
    </row>
    <row r="180" spans="1:13" ht="12.75" customHeight="1">
      <c r="A180" s="2" t="s">
        <v>142</v>
      </c>
      <c r="M180" s="43"/>
    </row>
    <row r="181" ht="12.75" customHeight="1">
      <c r="M181" s="43"/>
    </row>
    <row r="182" spans="1:13" ht="12.75" customHeight="1">
      <c r="A182" s="1" t="s">
        <v>143</v>
      </c>
      <c r="B182" s="7">
        <v>1</v>
      </c>
      <c r="C182" s="11">
        <v>0.5</v>
      </c>
      <c r="D182" s="19">
        <v>0.75</v>
      </c>
      <c r="E182" s="19">
        <v>2</v>
      </c>
      <c r="F182" s="20">
        <v>1</v>
      </c>
      <c r="G182" s="21">
        <f aca="true" t="shared" si="35" ref="G182:G192">SUM(D182:F182)</f>
        <v>3.75</v>
      </c>
      <c r="I182" s="42">
        <v>1.5</v>
      </c>
      <c r="J182" s="27">
        <v>3.5</v>
      </c>
      <c r="K182" s="28">
        <f aca="true" t="shared" si="36" ref="K182:K192">I182+J182</f>
        <v>5</v>
      </c>
      <c r="L182" s="32">
        <f aca="true" t="shared" si="37" ref="L182:L192">B182+C182+G182+K182</f>
        <v>10.25</v>
      </c>
      <c r="M182" s="43">
        <f aca="true" t="shared" si="38" ref="M182:M192">L182/25</f>
        <v>0.41</v>
      </c>
    </row>
    <row r="183" spans="1:13" ht="12.75" customHeight="1">
      <c r="A183" s="1" t="s">
        <v>144</v>
      </c>
      <c r="B183" s="7">
        <v>1</v>
      </c>
      <c r="C183" s="11">
        <v>0.5</v>
      </c>
      <c r="D183" s="19">
        <v>0.75</v>
      </c>
      <c r="E183" s="19">
        <v>2</v>
      </c>
      <c r="F183" s="20">
        <v>0.5</v>
      </c>
      <c r="G183" s="21">
        <f t="shared" si="35"/>
        <v>3.25</v>
      </c>
      <c r="I183" s="42">
        <v>1.25</v>
      </c>
      <c r="J183" s="27">
        <v>3</v>
      </c>
      <c r="K183" s="28">
        <f t="shared" si="36"/>
        <v>4.25</v>
      </c>
      <c r="L183" s="32">
        <f t="shared" si="37"/>
        <v>9</v>
      </c>
      <c r="M183" s="43">
        <f t="shared" si="38"/>
        <v>0.36</v>
      </c>
    </row>
    <row r="184" ht="12.75" customHeight="1">
      <c r="M184" s="43"/>
    </row>
    <row r="185" spans="1:13" ht="12.75" customHeight="1">
      <c r="A185" s="2" t="s">
        <v>157</v>
      </c>
      <c r="M185" s="43"/>
    </row>
    <row r="186" spans="1:13" ht="12.75" customHeight="1">
      <c r="A186" s="2"/>
      <c r="M186" s="43"/>
    </row>
    <row r="187" spans="1:13" ht="12.75" customHeight="1">
      <c r="A187" s="48" t="s">
        <v>145</v>
      </c>
      <c r="B187" s="7">
        <v>0.75</v>
      </c>
      <c r="C187" s="11">
        <v>1</v>
      </c>
      <c r="D187" s="19">
        <v>0.5</v>
      </c>
      <c r="E187" s="19">
        <v>2</v>
      </c>
      <c r="F187" s="20">
        <v>0.5</v>
      </c>
      <c r="G187" s="21">
        <f t="shared" si="35"/>
        <v>3</v>
      </c>
      <c r="I187" s="42">
        <v>0.5</v>
      </c>
      <c r="J187" s="27">
        <v>2</v>
      </c>
      <c r="K187" s="28">
        <f t="shared" si="36"/>
        <v>2.5</v>
      </c>
      <c r="L187" s="32">
        <f t="shared" si="37"/>
        <v>7.25</v>
      </c>
      <c r="M187" s="43">
        <f t="shared" si="38"/>
        <v>0.29</v>
      </c>
    </row>
    <row r="188" ht="12.75" customHeight="1">
      <c r="M188" s="43"/>
    </row>
    <row r="189" spans="1:13" ht="12.75" customHeight="1">
      <c r="A189" s="2" t="s">
        <v>158</v>
      </c>
      <c r="M189" s="43"/>
    </row>
    <row r="190" ht="12.75" customHeight="1">
      <c r="M190" s="43"/>
    </row>
    <row r="191" spans="1:13" ht="12.75" customHeight="1">
      <c r="A191" s="48" t="s">
        <v>146</v>
      </c>
      <c r="B191" s="7">
        <v>1</v>
      </c>
      <c r="C191" s="11">
        <v>0.5</v>
      </c>
      <c r="D191" s="19">
        <v>1</v>
      </c>
      <c r="E191" s="19">
        <v>2</v>
      </c>
      <c r="F191" s="20">
        <v>0.5</v>
      </c>
      <c r="G191" s="21">
        <f t="shared" si="35"/>
        <v>3.5</v>
      </c>
      <c r="I191" s="42">
        <v>1</v>
      </c>
      <c r="J191" s="27">
        <v>3.25</v>
      </c>
      <c r="K191" s="28">
        <f t="shared" si="36"/>
        <v>4.25</v>
      </c>
      <c r="L191" s="32">
        <f t="shared" si="37"/>
        <v>9.25</v>
      </c>
      <c r="M191" s="43">
        <f t="shared" si="38"/>
        <v>0.37</v>
      </c>
    </row>
    <row r="192" spans="1:13" ht="12.75" customHeight="1">
      <c r="A192" s="48" t="s">
        <v>147</v>
      </c>
      <c r="B192" s="7">
        <v>1</v>
      </c>
      <c r="C192" s="11">
        <v>0.5</v>
      </c>
      <c r="D192" s="19">
        <v>1</v>
      </c>
      <c r="E192" s="19">
        <v>2</v>
      </c>
      <c r="F192" s="20">
        <v>0.25</v>
      </c>
      <c r="G192" s="21">
        <f t="shared" si="35"/>
        <v>3.25</v>
      </c>
      <c r="I192" s="42">
        <v>2</v>
      </c>
      <c r="J192" s="27">
        <v>4</v>
      </c>
      <c r="K192" s="28">
        <f t="shared" si="36"/>
        <v>6</v>
      </c>
      <c r="L192" s="32">
        <f t="shared" si="37"/>
        <v>10.75</v>
      </c>
      <c r="M192" s="43">
        <f t="shared" si="38"/>
        <v>0.43</v>
      </c>
    </row>
    <row r="193" spans="1:13" ht="12.75" customHeight="1">
      <c r="A193" s="48" t="s">
        <v>148</v>
      </c>
      <c r="B193" s="7">
        <v>1</v>
      </c>
      <c r="C193" s="11">
        <v>0.75</v>
      </c>
      <c r="D193" s="19">
        <v>2</v>
      </c>
      <c r="E193" s="19">
        <v>2</v>
      </c>
      <c r="F193" s="20">
        <v>0.75</v>
      </c>
      <c r="G193" s="21">
        <f aca="true" t="shared" si="39" ref="G193:G204">SUM(D193:F193)</f>
        <v>4.75</v>
      </c>
      <c r="I193" s="42">
        <v>2</v>
      </c>
      <c r="J193" s="27">
        <v>4</v>
      </c>
      <c r="K193" s="28">
        <f aca="true" t="shared" si="40" ref="K193:K204">I193+J193</f>
        <v>6</v>
      </c>
      <c r="L193" s="32">
        <f aca="true" t="shared" si="41" ref="L193:L204">B193+C193+G193+K193</f>
        <v>12.5</v>
      </c>
      <c r="M193" s="43">
        <f aca="true" t="shared" si="42" ref="M193:M204">L193/25</f>
        <v>0.5</v>
      </c>
    </row>
    <row r="194" spans="1:13" ht="12.75" customHeight="1">
      <c r="A194" s="48" t="s">
        <v>149</v>
      </c>
      <c r="B194" s="7">
        <v>1</v>
      </c>
      <c r="C194" s="11">
        <v>1</v>
      </c>
      <c r="D194" s="19">
        <v>3</v>
      </c>
      <c r="E194" s="19">
        <v>2.5</v>
      </c>
      <c r="F194" s="20">
        <v>1</v>
      </c>
      <c r="G194" s="21">
        <f t="shared" si="39"/>
        <v>6.5</v>
      </c>
      <c r="I194" s="42">
        <v>1.75</v>
      </c>
      <c r="J194" s="27">
        <v>4.5</v>
      </c>
      <c r="K194" s="28">
        <f t="shared" si="40"/>
        <v>6.25</v>
      </c>
      <c r="L194" s="32">
        <f t="shared" si="41"/>
        <v>14.75</v>
      </c>
      <c r="M194" s="43">
        <f t="shared" si="42"/>
        <v>0.59</v>
      </c>
    </row>
    <row r="195" ht="12.75" customHeight="1">
      <c r="M195" s="43"/>
    </row>
    <row r="196" spans="1:13" ht="12.75" customHeight="1">
      <c r="A196" s="2" t="s">
        <v>159</v>
      </c>
      <c r="M196" s="43"/>
    </row>
    <row r="197" ht="12.75" customHeight="1">
      <c r="M197" s="43"/>
    </row>
    <row r="198" spans="1:13" ht="12.75" customHeight="1">
      <c r="A198" s="48" t="s">
        <v>150</v>
      </c>
      <c r="B198" s="7">
        <v>1</v>
      </c>
      <c r="C198" s="11">
        <v>0.5</v>
      </c>
      <c r="D198" s="19">
        <v>0.75</v>
      </c>
      <c r="E198" s="19">
        <v>2</v>
      </c>
      <c r="F198" s="20">
        <v>0.5</v>
      </c>
      <c r="G198" s="21">
        <f t="shared" si="39"/>
        <v>3.25</v>
      </c>
      <c r="I198" s="42">
        <v>2</v>
      </c>
      <c r="J198" s="27">
        <v>3.5</v>
      </c>
      <c r="K198" s="28">
        <f t="shared" si="40"/>
        <v>5.5</v>
      </c>
      <c r="L198" s="32">
        <f t="shared" si="41"/>
        <v>10.25</v>
      </c>
      <c r="M198" s="43">
        <f t="shared" si="42"/>
        <v>0.41</v>
      </c>
    </row>
    <row r="199" spans="1:14" ht="12.75" customHeight="1">
      <c r="A199" s="48" t="s">
        <v>151</v>
      </c>
      <c r="B199" s="7">
        <v>0.75</v>
      </c>
      <c r="C199" s="11">
        <v>0.5</v>
      </c>
      <c r="D199" s="19">
        <v>4</v>
      </c>
      <c r="E199" s="19">
        <v>3</v>
      </c>
      <c r="F199" s="20">
        <v>0.5</v>
      </c>
      <c r="G199" s="21">
        <f t="shared" si="39"/>
        <v>7.5</v>
      </c>
      <c r="I199" s="42">
        <v>2</v>
      </c>
      <c r="J199" s="27">
        <v>5</v>
      </c>
      <c r="K199" s="28">
        <f t="shared" si="40"/>
        <v>7</v>
      </c>
      <c r="L199" s="32">
        <f t="shared" si="41"/>
        <v>15.75</v>
      </c>
      <c r="M199" s="43">
        <f t="shared" si="42"/>
        <v>0.63</v>
      </c>
      <c r="N199" s="7" t="s">
        <v>261</v>
      </c>
    </row>
    <row r="200" spans="1:13" ht="12.75" customHeight="1">
      <c r="A200" s="48" t="s">
        <v>152</v>
      </c>
      <c r="B200" s="7">
        <v>0.5</v>
      </c>
      <c r="C200" s="11">
        <v>1</v>
      </c>
      <c r="D200" s="19">
        <v>2</v>
      </c>
      <c r="E200" s="19">
        <v>2.5</v>
      </c>
      <c r="F200" s="20">
        <v>1</v>
      </c>
      <c r="G200" s="21">
        <f t="shared" si="39"/>
        <v>5.5</v>
      </c>
      <c r="I200" s="42">
        <v>1.5</v>
      </c>
      <c r="J200" s="27">
        <v>3.5</v>
      </c>
      <c r="K200" s="28">
        <f t="shared" si="40"/>
        <v>5</v>
      </c>
      <c r="L200" s="32">
        <f t="shared" si="41"/>
        <v>12</v>
      </c>
      <c r="M200" s="43">
        <f t="shared" si="42"/>
        <v>0.48</v>
      </c>
    </row>
    <row r="201" spans="1:14" ht="12.75" customHeight="1">
      <c r="A201" s="48" t="s">
        <v>153</v>
      </c>
      <c r="B201" s="7">
        <v>0.5</v>
      </c>
      <c r="C201" s="11">
        <v>0.75</v>
      </c>
      <c r="D201" s="19">
        <v>1</v>
      </c>
      <c r="E201" s="19">
        <v>2.25</v>
      </c>
      <c r="F201" s="20">
        <v>0.5</v>
      </c>
      <c r="G201" s="21">
        <f t="shared" si="39"/>
        <v>3.75</v>
      </c>
      <c r="I201" s="42">
        <v>0.75</v>
      </c>
      <c r="J201" s="27">
        <v>3.25</v>
      </c>
      <c r="K201" s="28">
        <f t="shared" si="40"/>
        <v>4</v>
      </c>
      <c r="L201" s="32">
        <f t="shared" si="41"/>
        <v>9</v>
      </c>
      <c r="M201" s="43">
        <f t="shared" si="42"/>
        <v>0.36</v>
      </c>
      <c r="N201" s="7" t="s">
        <v>266</v>
      </c>
    </row>
    <row r="202" spans="1:13" ht="12.75" customHeight="1">
      <c r="A202" s="48" t="s">
        <v>154</v>
      </c>
      <c r="B202" s="7">
        <v>0.75</v>
      </c>
      <c r="C202" s="11">
        <v>1</v>
      </c>
      <c r="D202" s="19">
        <v>4</v>
      </c>
      <c r="E202" s="19">
        <v>3</v>
      </c>
      <c r="F202" s="20">
        <v>0.75</v>
      </c>
      <c r="G202" s="21">
        <f t="shared" si="39"/>
        <v>7.75</v>
      </c>
      <c r="I202" s="42">
        <v>1.5</v>
      </c>
      <c r="J202" s="27">
        <v>4</v>
      </c>
      <c r="K202" s="28">
        <f t="shared" si="40"/>
        <v>5.5</v>
      </c>
      <c r="L202" s="32">
        <f t="shared" si="41"/>
        <v>15</v>
      </c>
      <c r="M202" s="43">
        <f t="shared" si="42"/>
        <v>0.6</v>
      </c>
    </row>
    <row r="203" spans="1:13" ht="12.75" customHeight="1">
      <c r="A203" s="48" t="s">
        <v>155</v>
      </c>
      <c r="B203" s="7">
        <v>1.25</v>
      </c>
      <c r="C203" s="11">
        <v>0.5</v>
      </c>
      <c r="D203" s="19">
        <v>0.75</v>
      </c>
      <c r="E203" s="19">
        <v>2</v>
      </c>
      <c r="F203" s="20">
        <v>0</v>
      </c>
      <c r="G203" s="21">
        <f t="shared" si="39"/>
        <v>2.75</v>
      </c>
      <c r="I203" s="42">
        <v>1.5</v>
      </c>
      <c r="J203" s="27">
        <v>4</v>
      </c>
      <c r="K203" s="28">
        <f t="shared" si="40"/>
        <v>5.5</v>
      </c>
      <c r="L203" s="32">
        <f t="shared" si="41"/>
        <v>10</v>
      </c>
      <c r="M203" s="43">
        <f t="shared" si="42"/>
        <v>0.4</v>
      </c>
    </row>
    <row r="204" spans="1:13" ht="12.75" customHeight="1">
      <c r="A204" s="48" t="s">
        <v>156</v>
      </c>
      <c r="B204" s="7">
        <v>0.5</v>
      </c>
      <c r="C204" s="11">
        <v>0.75</v>
      </c>
      <c r="D204" s="19">
        <v>1</v>
      </c>
      <c r="E204" s="19">
        <v>2</v>
      </c>
      <c r="F204" s="20">
        <v>0</v>
      </c>
      <c r="G204" s="21">
        <f t="shared" si="39"/>
        <v>3</v>
      </c>
      <c r="I204" s="42">
        <v>1</v>
      </c>
      <c r="J204" s="27">
        <v>3</v>
      </c>
      <c r="K204" s="28">
        <f t="shared" si="40"/>
        <v>4</v>
      </c>
      <c r="L204" s="32">
        <f t="shared" si="41"/>
        <v>8.25</v>
      </c>
      <c r="M204" s="43">
        <f t="shared" si="42"/>
        <v>0.33</v>
      </c>
    </row>
    <row r="205" ht="12.75" customHeight="1">
      <c r="M205" s="43"/>
    </row>
    <row r="206" spans="1:13" ht="12.75" customHeight="1">
      <c r="A206" s="2" t="s">
        <v>165</v>
      </c>
      <c r="M206" s="43"/>
    </row>
    <row r="207" spans="1:13" ht="12.75" customHeight="1">
      <c r="A207" s="2"/>
      <c r="M207" s="43"/>
    </row>
    <row r="208" spans="1:13" ht="12.75" customHeight="1">
      <c r="A208" s="1" t="s">
        <v>163</v>
      </c>
      <c r="B208" s="7">
        <v>1.5</v>
      </c>
      <c r="C208" s="11">
        <v>0.75</v>
      </c>
      <c r="D208" s="19">
        <v>2</v>
      </c>
      <c r="E208" s="19">
        <v>2.5</v>
      </c>
      <c r="F208" s="20">
        <v>1</v>
      </c>
      <c r="G208" s="21">
        <f aca="true" t="shared" si="43" ref="G208:G213">SUM(D208:F208)</f>
        <v>5.5</v>
      </c>
      <c r="I208" s="42">
        <v>1.5</v>
      </c>
      <c r="J208" s="27">
        <v>4</v>
      </c>
      <c r="K208" s="28">
        <f aca="true" t="shared" si="44" ref="K208:K213">I208+J208</f>
        <v>5.5</v>
      </c>
      <c r="L208" s="32">
        <f aca="true" t="shared" si="45" ref="L208:L213">B208+C208+G208+K208</f>
        <v>13.25</v>
      </c>
      <c r="M208" s="43">
        <f aca="true" t="shared" si="46" ref="M208:M213">L208/25</f>
        <v>0.53</v>
      </c>
    </row>
    <row r="209" ht="12.75" customHeight="1">
      <c r="M209" s="43"/>
    </row>
    <row r="210" spans="1:13" ht="12.75" customHeight="1">
      <c r="A210" s="2" t="s">
        <v>166</v>
      </c>
      <c r="M210" s="43"/>
    </row>
    <row r="211" spans="1:13" ht="12.75" customHeight="1">
      <c r="A211" s="2"/>
      <c r="M211" s="43"/>
    </row>
    <row r="212" spans="1:13" ht="12.75" customHeight="1">
      <c r="A212" s="1" t="s">
        <v>164</v>
      </c>
      <c r="B212" s="7">
        <v>1</v>
      </c>
      <c r="C212" s="11">
        <v>1.25</v>
      </c>
      <c r="D212" s="19">
        <v>4</v>
      </c>
      <c r="E212" s="19">
        <v>2.25</v>
      </c>
      <c r="F212" s="20">
        <v>1</v>
      </c>
      <c r="G212" s="21">
        <f t="shared" si="43"/>
        <v>7.25</v>
      </c>
      <c r="I212" s="42">
        <v>2</v>
      </c>
      <c r="J212" s="27">
        <v>2</v>
      </c>
      <c r="K212" s="28">
        <f t="shared" si="44"/>
        <v>4</v>
      </c>
      <c r="L212" s="32">
        <f t="shared" si="45"/>
        <v>13.5</v>
      </c>
      <c r="M212" s="43">
        <f t="shared" si="46"/>
        <v>0.54</v>
      </c>
    </row>
    <row r="213" spans="1:13" ht="12.75" customHeight="1">
      <c r="A213" s="48" t="s">
        <v>160</v>
      </c>
      <c r="B213" s="7">
        <v>1</v>
      </c>
      <c r="C213" s="11">
        <v>0.5</v>
      </c>
      <c r="D213" s="19">
        <v>0.75</v>
      </c>
      <c r="E213" s="19">
        <v>2</v>
      </c>
      <c r="F213" s="20">
        <v>0.5</v>
      </c>
      <c r="G213" s="21">
        <f t="shared" si="43"/>
        <v>3.25</v>
      </c>
      <c r="I213" s="42">
        <v>1.75</v>
      </c>
      <c r="J213" s="27">
        <v>2.5</v>
      </c>
      <c r="K213" s="28">
        <f t="shared" si="44"/>
        <v>4.25</v>
      </c>
      <c r="L213" s="32">
        <f t="shared" si="45"/>
        <v>9</v>
      </c>
      <c r="M213" s="43">
        <f t="shared" si="46"/>
        <v>0.36</v>
      </c>
    </row>
    <row r="214" ht="12.75" customHeight="1">
      <c r="M214" s="43"/>
    </row>
    <row r="215" spans="1:13" ht="12.75" customHeight="1">
      <c r="A215" s="2" t="s">
        <v>167</v>
      </c>
      <c r="M215" s="43"/>
    </row>
    <row r="216" ht="12.75" customHeight="1">
      <c r="M216" s="43"/>
    </row>
    <row r="217" spans="1:13" ht="12.75" customHeight="1">
      <c r="A217" s="49" t="s">
        <v>161</v>
      </c>
      <c r="B217" s="7">
        <v>1</v>
      </c>
      <c r="C217" s="11">
        <v>0.25</v>
      </c>
      <c r="D217" s="19">
        <v>1</v>
      </c>
      <c r="E217" s="19">
        <v>2</v>
      </c>
      <c r="F217" s="20">
        <v>0.5</v>
      </c>
      <c r="G217" s="21">
        <f aca="true" t="shared" si="47" ref="G217:G222">SUM(D217:F217)</f>
        <v>3.5</v>
      </c>
      <c r="I217" s="42">
        <v>1.5</v>
      </c>
      <c r="J217" s="27">
        <v>2.5</v>
      </c>
      <c r="K217" s="28">
        <f aca="true" t="shared" si="48" ref="K217:K222">I217+J217</f>
        <v>4</v>
      </c>
      <c r="L217" s="32">
        <f aca="true" t="shared" si="49" ref="L217:L222">B217+C217+G217+K217</f>
        <v>8.75</v>
      </c>
      <c r="M217" s="43">
        <f aca="true" t="shared" si="50" ref="M217:M222">L217/25</f>
        <v>0.35</v>
      </c>
    </row>
    <row r="218" spans="1:13" ht="12.75" customHeight="1">
      <c r="A218" s="49" t="s">
        <v>162</v>
      </c>
      <c r="B218" s="7">
        <v>1.25</v>
      </c>
      <c r="C218" s="11">
        <v>1</v>
      </c>
      <c r="D218" s="19">
        <v>2</v>
      </c>
      <c r="E218" s="19">
        <v>2</v>
      </c>
      <c r="F218" s="20">
        <v>1.75</v>
      </c>
      <c r="G218" s="21">
        <f t="shared" si="47"/>
        <v>5.75</v>
      </c>
      <c r="I218" s="42">
        <v>2.5</v>
      </c>
      <c r="J218" s="27">
        <v>4</v>
      </c>
      <c r="K218" s="28">
        <f t="shared" si="48"/>
        <v>6.5</v>
      </c>
      <c r="L218" s="32">
        <f t="shared" si="49"/>
        <v>14.5</v>
      </c>
      <c r="M218" s="43">
        <f t="shared" si="50"/>
        <v>0.58</v>
      </c>
    </row>
    <row r="219" ht="12.75" customHeight="1">
      <c r="M219" s="43"/>
    </row>
    <row r="220" spans="1:13" ht="12.75" customHeight="1">
      <c r="A220" s="2" t="s">
        <v>180</v>
      </c>
      <c r="M220" s="43"/>
    </row>
    <row r="221" spans="1:13" ht="12.75" customHeight="1">
      <c r="A221" s="2"/>
      <c r="M221" s="43"/>
    </row>
    <row r="222" spans="1:13" ht="12.75" customHeight="1">
      <c r="A222" s="1" t="s">
        <v>168</v>
      </c>
      <c r="B222" s="7">
        <v>1</v>
      </c>
      <c r="C222" s="11">
        <v>0.5</v>
      </c>
      <c r="D222" s="19">
        <v>1</v>
      </c>
      <c r="E222" s="19">
        <v>2</v>
      </c>
      <c r="F222" s="20">
        <v>2.5</v>
      </c>
      <c r="G222" s="21">
        <f t="shared" si="47"/>
        <v>5.5</v>
      </c>
      <c r="I222" s="42">
        <v>1.5</v>
      </c>
      <c r="J222" s="27">
        <v>3</v>
      </c>
      <c r="K222" s="28">
        <f t="shared" si="48"/>
        <v>4.5</v>
      </c>
      <c r="L222" s="32">
        <f t="shared" si="49"/>
        <v>11.5</v>
      </c>
      <c r="M222" s="43">
        <f t="shared" si="50"/>
        <v>0.46</v>
      </c>
    </row>
    <row r="223" ht="12.75" customHeight="1">
      <c r="M223" s="43"/>
    </row>
    <row r="224" spans="1:13" ht="12.75" customHeight="1">
      <c r="A224" s="2" t="s">
        <v>181</v>
      </c>
      <c r="M224" s="43"/>
    </row>
    <row r="225" ht="12.75" customHeight="1">
      <c r="M225" s="43"/>
    </row>
    <row r="226" spans="1:13" ht="12.75" customHeight="1">
      <c r="A226" s="1" t="s">
        <v>169</v>
      </c>
      <c r="B226" s="7">
        <v>0.75</v>
      </c>
      <c r="C226" s="11">
        <v>1.5</v>
      </c>
      <c r="D226" s="19">
        <v>0.75</v>
      </c>
      <c r="E226" s="19">
        <v>2</v>
      </c>
      <c r="F226" s="20">
        <v>1.5</v>
      </c>
      <c r="G226" s="21">
        <f aca="true" t="shared" si="51" ref="G226:G262">SUM(D226:F226)</f>
        <v>4.25</v>
      </c>
      <c r="I226" s="42">
        <v>1.75</v>
      </c>
      <c r="J226" s="27">
        <v>2.5</v>
      </c>
      <c r="K226" s="28">
        <f aca="true" t="shared" si="52" ref="K226:K262">I226+J226</f>
        <v>4.25</v>
      </c>
      <c r="L226" s="32">
        <f aca="true" t="shared" si="53" ref="L226:L262">B226+C226+G226+K226</f>
        <v>10.75</v>
      </c>
      <c r="M226" s="43">
        <f aca="true" t="shared" si="54" ref="M226:M262">L226/25</f>
        <v>0.43</v>
      </c>
    </row>
    <row r="227" spans="1:13" ht="12.75" customHeight="1">
      <c r="A227" s="1" t="s">
        <v>170</v>
      </c>
      <c r="B227" s="7">
        <v>0.75</v>
      </c>
      <c r="C227" s="11">
        <v>2</v>
      </c>
      <c r="D227" s="19">
        <v>0.75</v>
      </c>
      <c r="E227" s="19">
        <v>2</v>
      </c>
      <c r="F227" s="20">
        <v>2</v>
      </c>
      <c r="G227" s="21">
        <f t="shared" si="51"/>
        <v>4.75</v>
      </c>
      <c r="I227" s="42">
        <v>1.5</v>
      </c>
      <c r="J227" s="27">
        <v>2.75</v>
      </c>
      <c r="K227" s="28">
        <f t="shared" si="52"/>
        <v>4.25</v>
      </c>
      <c r="L227" s="32">
        <f t="shared" si="53"/>
        <v>11.75</v>
      </c>
      <c r="M227" s="43">
        <f t="shared" si="54"/>
        <v>0.47</v>
      </c>
    </row>
    <row r="228" spans="1:13" ht="12.75" customHeight="1">
      <c r="A228" s="1" t="s">
        <v>171</v>
      </c>
      <c r="B228" s="7">
        <v>1</v>
      </c>
      <c r="C228" s="11">
        <v>1.25</v>
      </c>
      <c r="D228" s="19">
        <v>2.25</v>
      </c>
      <c r="E228" s="19">
        <v>2.5</v>
      </c>
      <c r="F228" s="20">
        <v>2.75</v>
      </c>
      <c r="G228" s="21">
        <f t="shared" si="51"/>
        <v>7.5</v>
      </c>
      <c r="I228" s="42">
        <v>1.5</v>
      </c>
      <c r="J228" s="27">
        <v>3.25</v>
      </c>
      <c r="K228" s="28">
        <f t="shared" si="52"/>
        <v>4.75</v>
      </c>
      <c r="L228" s="32">
        <f t="shared" si="53"/>
        <v>14.5</v>
      </c>
      <c r="M228" s="43">
        <f t="shared" si="54"/>
        <v>0.58</v>
      </c>
    </row>
    <row r="229" ht="12.75" customHeight="1">
      <c r="M229" s="43"/>
    </row>
    <row r="230" spans="1:13" ht="12.75" customHeight="1">
      <c r="A230" s="2" t="s">
        <v>182</v>
      </c>
      <c r="M230" s="43"/>
    </row>
    <row r="231" ht="12.75" customHeight="1">
      <c r="M231" s="43"/>
    </row>
    <row r="232" spans="1:13" ht="12.75" customHeight="1">
      <c r="A232" s="1" t="s">
        <v>172</v>
      </c>
      <c r="B232" s="7">
        <v>1.25</v>
      </c>
      <c r="C232" s="11">
        <v>1</v>
      </c>
      <c r="D232" s="19">
        <v>3</v>
      </c>
      <c r="E232" s="19">
        <v>2.75</v>
      </c>
      <c r="F232" s="20">
        <v>1.25</v>
      </c>
      <c r="G232" s="21">
        <f t="shared" si="51"/>
        <v>7</v>
      </c>
      <c r="I232" s="42">
        <v>2</v>
      </c>
      <c r="J232" s="27">
        <v>3.75</v>
      </c>
      <c r="K232" s="28">
        <f t="shared" si="52"/>
        <v>5.75</v>
      </c>
      <c r="L232" s="32">
        <f t="shared" si="53"/>
        <v>15</v>
      </c>
      <c r="M232" s="43">
        <f t="shared" si="54"/>
        <v>0.6</v>
      </c>
    </row>
    <row r="233" spans="1:13" ht="12.75" customHeight="1">
      <c r="A233" s="1" t="s">
        <v>173</v>
      </c>
      <c r="B233" s="7">
        <v>1</v>
      </c>
      <c r="C233" s="11">
        <v>1</v>
      </c>
      <c r="D233" s="19">
        <v>2.75</v>
      </c>
      <c r="E233" s="19">
        <v>3.5</v>
      </c>
      <c r="F233" s="20">
        <v>1</v>
      </c>
      <c r="G233" s="21">
        <f t="shared" si="51"/>
        <v>7.25</v>
      </c>
      <c r="I233" s="42">
        <v>2</v>
      </c>
      <c r="J233" s="27">
        <v>5</v>
      </c>
      <c r="K233" s="28">
        <f t="shared" si="52"/>
        <v>7</v>
      </c>
      <c r="L233" s="32">
        <f t="shared" si="53"/>
        <v>16.25</v>
      </c>
      <c r="M233" s="43">
        <f t="shared" si="54"/>
        <v>0.65</v>
      </c>
    </row>
    <row r="234" spans="1:13" ht="12.75" customHeight="1">
      <c r="A234" s="1" t="s">
        <v>174</v>
      </c>
      <c r="B234" s="7">
        <v>1</v>
      </c>
      <c r="C234" s="11">
        <v>1</v>
      </c>
      <c r="D234" s="19">
        <v>2.5</v>
      </c>
      <c r="E234" s="19">
        <v>2</v>
      </c>
      <c r="F234" s="20">
        <v>1</v>
      </c>
      <c r="G234" s="21">
        <f t="shared" si="51"/>
        <v>5.5</v>
      </c>
      <c r="I234" s="42">
        <v>1.5</v>
      </c>
      <c r="J234" s="27">
        <v>4</v>
      </c>
      <c r="K234" s="28">
        <f t="shared" si="52"/>
        <v>5.5</v>
      </c>
      <c r="L234" s="32">
        <f t="shared" si="53"/>
        <v>13</v>
      </c>
      <c r="M234" s="43">
        <f t="shared" si="54"/>
        <v>0.52</v>
      </c>
    </row>
    <row r="235" spans="1:14" ht="12.75" customHeight="1">
      <c r="A235" s="1" t="s">
        <v>175</v>
      </c>
      <c r="B235" s="7">
        <v>1.5</v>
      </c>
      <c r="C235" s="11">
        <v>0.5</v>
      </c>
      <c r="D235" s="19">
        <v>1</v>
      </c>
      <c r="E235" s="19">
        <v>1.5</v>
      </c>
      <c r="F235" s="20">
        <v>1</v>
      </c>
      <c r="G235" s="21">
        <f t="shared" si="51"/>
        <v>3.5</v>
      </c>
      <c r="I235" s="42">
        <v>1</v>
      </c>
      <c r="J235" s="27">
        <v>2</v>
      </c>
      <c r="K235" s="28">
        <f t="shared" si="52"/>
        <v>3</v>
      </c>
      <c r="L235" s="32">
        <f t="shared" si="53"/>
        <v>8.5</v>
      </c>
      <c r="M235" s="43">
        <f t="shared" si="54"/>
        <v>0.34</v>
      </c>
      <c r="N235" s="7" t="s">
        <v>279</v>
      </c>
    </row>
    <row r="236" spans="1:14" ht="12.75" customHeight="1">
      <c r="A236" s="1" t="s">
        <v>176</v>
      </c>
      <c r="B236" s="7">
        <v>1.25</v>
      </c>
      <c r="C236" s="11">
        <v>1</v>
      </c>
      <c r="D236" s="19">
        <v>1.5</v>
      </c>
      <c r="E236" s="19">
        <v>2</v>
      </c>
      <c r="F236" s="20">
        <v>1.5</v>
      </c>
      <c r="G236" s="21">
        <f t="shared" si="51"/>
        <v>5</v>
      </c>
      <c r="I236" s="42">
        <v>1.75</v>
      </c>
      <c r="J236" s="27">
        <v>4.25</v>
      </c>
      <c r="K236" s="28">
        <f t="shared" si="52"/>
        <v>6</v>
      </c>
      <c r="L236" s="32">
        <f t="shared" si="53"/>
        <v>13.25</v>
      </c>
      <c r="M236" s="43">
        <f t="shared" si="54"/>
        <v>0.53</v>
      </c>
      <c r="N236" s="7" t="s">
        <v>280</v>
      </c>
    </row>
    <row r="237" spans="1:13" ht="12.75" customHeight="1">
      <c r="A237" s="1" t="s">
        <v>177</v>
      </c>
      <c r="B237" s="7">
        <v>0.75</v>
      </c>
      <c r="C237" s="11">
        <v>1</v>
      </c>
      <c r="D237" s="19">
        <v>1.25</v>
      </c>
      <c r="E237" s="19">
        <v>2</v>
      </c>
      <c r="F237" s="20">
        <v>1.25</v>
      </c>
      <c r="G237" s="21">
        <f t="shared" si="51"/>
        <v>4.5</v>
      </c>
      <c r="I237" s="42">
        <v>1.5</v>
      </c>
      <c r="J237" s="27">
        <v>4.5</v>
      </c>
      <c r="K237" s="28">
        <f t="shared" si="52"/>
        <v>6</v>
      </c>
      <c r="L237" s="32">
        <f t="shared" si="53"/>
        <v>12.25</v>
      </c>
      <c r="M237" s="43">
        <f t="shared" si="54"/>
        <v>0.49</v>
      </c>
    </row>
    <row r="238" spans="1:13" ht="12.75" customHeight="1">
      <c r="A238" s="1" t="s">
        <v>178</v>
      </c>
      <c r="B238" s="7">
        <v>1</v>
      </c>
      <c r="C238" s="11">
        <v>1.25</v>
      </c>
      <c r="D238" s="19">
        <v>2.5</v>
      </c>
      <c r="E238" s="19">
        <v>2</v>
      </c>
      <c r="F238" s="20">
        <v>1</v>
      </c>
      <c r="G238" s="21">
        <f t="shared" si="51"/>
        <v>5.5</v>
      </c>
      <c r="I238" s="42">
        <v>2</v>
      </c>
      <c r="J238" s="27">
        <v>4.25</v>
      </c>
      <c r="K238" s="28">
        <f t="shared" si="52"/>
        <v>6.25</v>
      </c>
      <c r="L238" s="32">
        <f t="shared" si="53"/>
        <v>14</v>
      </c>
      <c r="M238" s="43">
        <f t="shared" si="54"/>
        <v>0.56</v>
      </c>
    </row>
    <row r="239" spans="1:13" ht="12.75" customHeight="1">
      <c r="A239" s="1" t="s">
        <v>179</v>
      </c>
      <c r="B239" s="7">
        <v>1</v>
      </c>
      <c r="C239" s="11">
        <v>0.75</v>
      </c>
      <c r="D239" s="19">
        <v>1.75</v>
      </c>
      <c r="E239" s="19">
        <v>1.75</v>
      </c>
      <c r="F239" s="20">
        <v>0.75</v>
      </c>
      <c r="G239" s="21">
        <f t="shared" si="51"/>
        <v>4.25</v>
      </c>
      <c r="I239" s="42">
        <v>2</v>
      </c>
      <c r="J239" s="27">
        <v>4</v>
      </c>
      <c r="K239" s="28">
        <f t="shared" si="52"/>
        <v>6</v>
      </c>
      <c r="L239" s="32">
        <f t="shared" si="53"/>
        <v>12</v>
      </c>
      <c r="M239" s="43">
        <f t="shared" si="54"/>
        <v>0.48</v>
      </c>
    </row>
    <row r="240" spans="1:13" ht="12.75" customHeight="1">
      <c r="A240" s="1" t="s">
        <v>271</v>
      </c>
      <c r="B240" s="7">
        <v>1</v>
      </c>
      <c r="C240" s="11">
        <v>1.25</v>
      </c>
      <c r="D240" s="19">
        <v>1.5</v>
      </c>
      <c r="E240" s="19">
        <v>2</v>
      </c>
      <c r="F240" s="20">
        <v>1.25</v>
      </c>
      <c r="G240" s="21">
        <f t="shared" si="51"/>
        <v>4.75</v>
      </c>
      <c r="I240" s="42">
        <v>1.5</v>
      </c>
      <c r="J240" s="27">
        <v>3.75</v>
      </c>
      <c r="K240" s="28">
        <f t="shared" si="52"/>
        <v>5.25</v>
      </c>
      <c r="L240" s="32">
        <f t="shared" si="53"/>
        <v>12.25</v>
      </c>
      <c r="M240" s="43">
        <f t="shared" si="54"/>
        <v>0.49</v>
      </c>
    </row>
    <row r="241" ht="12.75" customHeight="1">
      <c r="M241" s="43"/>
    </row>
    <row r="242" spans="1:13" ht="12.75" customHeight="1">
      <c r="A242" s="2" t="s">
        <v>184</v>
      </c>
      <c r="M242" s="43"/>
    </row>
    <row r="243" spans="1:13" ht="12.75" customHeight="1">
      <c r="A243" s="2"/>
      <c r="M243" s="43"/>
    </row>
    <row r="244" spans="1:13" ht="12.75" customHeight="1">
      <c r="A244" s="1" t="s">
        <v>183</v>
      </c>
      <c r="B244" s="7">
        <v>1.75</v>
      </c>
      <c r="C244" s="11">
        <v>0.5</v>
      </c>
      <c r="D244" s="19">
        <v>1</v>
      </c>
      <c r="E244" s="19">
        <v>2</v>
      </c>
      <c r="F244" s="20">
        <v>1</v>
      </c>
      <c r="G244" s="21">
        <f t="shared" si="51"/>
        <v>4</v>
      </c>
      <c r="I244" s="42">
        <v>1.75</v>
      </c>
      <c r="J244" s="27">
        <v>4</v>
      </c>
      <c r="K244" s="28">
        <f t="shared" si="52"/>
        <v>5.75</v>
      </c>
      <c r="L244" s="32">
        <f t="shared" si="53"/>
        <v>12</v>
      </c>
      <c r="M244" s="43">
        <f t="shared" si="54"/>
        <v>0.48</v>
      </c>
    </row>
    <row r="245" ht="12.75" customHeight="1">
      <c r="M245" s="43"/>
    </row>
    <row r="246" spans="1:13" ht="12.75" customHeight="1">
      <c r="A246" s="2" t="s">
        <v>185</v>
      </c>
      <c r="M246" s="43"/>
    </row>
    <row r="247" ht="12.75" customHeight="1">
      <c r="M247" s="43"/>
    </row>
    <row r="248" spans="1:13" ht="12.75" customHeight="1">
      <c r="A248" s="1" t="s">
        <v>188</v>
      </c>
      <c r="B248" s="7">
        <v>1</v>
      </c>
      <c r="C248" s="11">
        <v>0.5</v>
      </c>
      <c r="D248" s="19">
        <v>0.75</v>
      </c>
      <c r="E248" s="19">
        <v>2</v>
      </c>
      <c r="F248" s="20">
        <v>0.5</v>
      </c>
      <c r="G248" s="21">
        <f t="shared" si="51"/>
        <v>3.25</v>
      </c>
      <c r="I248" s="42">
        <v>1.5</v>
      </c>
      <c r="J248" s="27">
        <v>4.25</v>
      </c>
      <c r="K248" s="28">
        <f t="shared" si="52"/>
        <v>5.75</v>
      </c>
      <c r="L248" s="32">
        <f t="shared" si="53"/>
        <v>10.5</v>
      </c>
      <c r="M248" s="43">
        <f t="shared" si="54"/>
        <v>0.42</v>
      </c>
    </row>
    <row r="249" spans="1:13" ht="12.75" customHeight="1">
      <c r="A249" s="2"/>
      <c r="M249" s="43"/>
    </row>
    <row r="250" spans="1:13" ht="12.75" customHeight="1">
      <c r="A250" s="2" t="s">
        <v>186</v>
      </c>
      <c r="M250" s="43"/>
    </row>
    <row r="251" spans="1:13" ht="12.75" customHeight="1">
      <c r="A251" s="2"/>
      <c r="M251" s="43"/>
    </row>
    <row r="252" spans="1:13" ht="12.75" customHeight="1">
      <c r="A252" s="44" t="s">
        <v>187</v>
      </c>
      <c r="B252" s="7">
        <v>1</v>
      </c>
      <c r="C252" s="11">
        <v>1.5</v>
      </c>
      <c r="D252" s="19">
        <v>0.75</v>
      </c>
      <c r="E252" s="19">
        <v>2</v>
      </c>
      <c r="F252" s="20">
        <v>0.75</v>
      </c>
      <c r="G252" s="21">
        <f t="shared" si="51"/>
        <v>3.5</v>
      </c>
      <c r="I252" s="42">
        <v>1.5</v>
      </c>
      <c r="J252" s="27">
        <v>2</v>
      </c>
      <c r="K252" s="28">
        <f t="shared" si="52"/>
        <v>3.5</v>
      </c>
      <c r="L252" s="32">
        <f t="shared" si="53"/>
        <v>9.5</v>
      </c>
      <c r="M252" s="43">
        <f t="shared" si="54"/>
        <v>0.38</v>
      </c>
    </row>
    <row r="253" spans="1:13" ht="12.75" customHeight="1">
      <c r="A253" s="2"/>
      <c r="M253" s="43"/>
    </row>
    <row r="254" spans="1:13" ht="12.75" customHeight="1">
      <c r="A254" s="2" t="s">
        <v>192</v>
      </c>
      <c r="M254" s="43"/>
    </row>
    <row r="255" spans="1:13" ht="12.75" customHeight="1">
      <c r="A255" s="2"/>
      <c r="M255" s="43"/>
    </row>
    <row r="256" spans="1:13" ht="12.75" customHeight="1">
      <c r="A256" s="1" t="s">
        <v>191</v>
      </c>
      <c r="B256" s="7">
        <v>1</v>
      </c>
      <c r="C256" s="11">
        <v>1</v>
      </c>
      <c r="D256" s="19">
        <v>0.5</v>
      </c>
      <c r="E256" s="19">
        <v>2</v>
      </c>
      <c r="F256" s="20">
        <v>3</v>
      </c>
      <c r="G256" s="21">
        <f t="shared" si="51"/>
        <v>5.5</v>
      </c>
      <c r="I256" s="42">
        <v>1.5</v>
      </c>
      <c r="J256" s="27">
        <v>3.5</v>
      </c>
      <c r="K256" s="28">
        <f t="shared" si="52"/>
        <v>5</v>
      </c>
      <c r="L256" s="32">
        <f t="shared" si="53"/>
        <v>12.5</v>
      </c>
      <c r="M256" s="43">
        <f t="shared" si="54"/>
        <v>0.5</v>
      </c>
    </row>
    <row r="257" spans="1:13" ht="12.75" customHeight="1">
      <c r="A257" s="1" t="s">
        <v>193</v>
      </c>
      <c r="B257" s="7">
        <v>1</v>
      </c>
      <c r="C257" s="11">
        <v>0.75</v>
      </c>
      <c r="D257" s="19">
        <v>1</v>
      </c>
      <c r="E257" s="19">
        <v>2</v>
      </c>
      <c r="F257" s="20">
        <v>0.75</v>
      </c>
      <c r="G257" s="21">
        <f t="shared" si="51"/>
        <v>3.75</v>
      </c>
      <c r="I257" s="42">
        <v>1.5</v>
      </c>
      <c r="J257" s="27">
        <v>3.5</v>
      </c>
      <c r="K257" s="28">
        <f t="shared" si="52"/>
        <v>5</v>
      </c>
      <c r="L257" s="32">
        <f t="shared" si="53"/>
        <v>10.5</v>
      </c>
      <c r="M257" s="43">
        <f t="shared" si="54"/>
        <v>0.42</v>
      </c>
    </row>
    <row r="258" spans="1:14" ht="12.75" customHeight="1">
      <c r="A258" s="1" t="s">
        <v>194</v>
      </c>
      <c r="B258" s="7">
        <v>0.5</v>
      </c>
      <c r="C258" s="11">
        <v>0.5</v>
      </c>
      <c r="D258" s="19">
        <v>0.75</v>
      </c>
      <c r="E258" s="19">
        <v>1.75</v>
      </c>
      <c r="F258" s="20">
        <v>2</v>
      </c>
      <c r="G258" s="21">
        <f t="shared" si="51"/>
        <v>4.5</v>
      </c>
      <c r="I258" s="42">
        <v>1</v>
      </c>
      <c r="J258" s="27">
        <v>3.5</v>
      </c>
      <c r="K258" s="28">
        <f t="shared" si="52"/>
        <v>4.5</v>
      </c>
      <c r="L258" s="32">
        <f t="shared" si="53"/>
        <v>10</v>
      </c>
      <c r="M258" s="43">
        <f t="shared" si="54"/>
        <v>0.4</v>
      </c>
      <c r="N258" s="7" t="s">
        <v>278</v>
      </c>
    </row>
    <row r="259" ht="12.75" customHeight="1">
      <c r="M259" s="43"/>
    </row>
    <row r="260" spans="1:13" ht="12.75" customHeight="1">
      <c r="A260" s="2" t="s">
        <v>197</v>
      </c>
      <c r="M260" s="43"/>
    </row>
    <row r="261" ht="12.75" customHeight="1">
      <c r="M261" s="43"/>
    </row>
    <row r="262" spans="1:13" ht="12.75" customHeight="1">
      <c r="A262" s="1" t="s">
        <v>198</v>
      </c>
      <c r="B262" s="7">
        <v>1</v>
      </c>
      <c r="C262" s="11">
        <v>2</v>
      </c>
      <c r="D262" s="19">
        <v>1</v>
      </c>
      <c r="E262" s="19">
        <v>2</v>
      </c>
      <c r="F262" s="20">
        <v>0.5</v>
      </c>
      <c r="G262" s="21">
        <f t="shared" si="51"/>
        <v>3.5</v>
      </c>
      <c r="I262" s="42">
        <v>1.5</v>
      </c>
      <c r="J262" s="27">
        <v>2.25</v>
      </c>
      <c r="K262" s="28">
        <f t="shared" si="52"/>
        <v>3.75</v>
      </c>
      <c r="L262" s="32">
        <f t="shared" si="53"/>
        <v>10.25</v>
      </c>
      <c r="M262" s="43">
        <f t="shared" si="54"/>
        <v>0.41</v>
      </c>
    </row>
    <row r="263" spans="1:13" ht="12.75" customHeight="1">
      <c r="A263" s="1" t="s">
        <v>199</v>
      </c>
      <c r="B263" s="7">
        <v>1</v>
      </c>
      <c r="C263" s="11">
        <v>0.75</v>
      </c>
      <c r="D263" s="19">
        <v>4</v>
      </c>
      <c r="E263" s="19">
        <v>2</v>
      </c>
      <c r="F263" s="20">
        <v>2.5</v>
      </c>
      <c r="G263" s="21">
        <f>SUM(D263:F263)</f>
        <v>8.5</v>
      </c>
      <c r="I263" s="42">
        <v>3</v>
      </c>
      <c r="J263" s="27">
        <v>4.5</v>
      </c>
      <c r="K263" s="28">
        <f>I263+J263</f>
        <v>7.5</v>
      </c>
      <c r="L263" s="32">
        <f>B263+C263+G263+K263</f>
        <v>17.75</v>
      </c>
      <c r="M263" s="43">
        <f>L263/25</f>
        <v>0.71</v>
      </c>
    </row>
    <row r="264" spans="1:13" ht="12.75" customHeight="1">
      <c r="A264" s="2"/>
      <c r="M264" s="43"/>
    </row>
    <row r="265" spans="1:13" ht="12.75" customHeight="1">
      <c r="A265" s="2" t="s">
        <v>200</v>
      </c>
      <c r="M265" s="43"/>
    </row>
    <row r="266" ht="12.75" customHeight="1">
      <c r="M266" s="43"/>
    </row>
    <row r="267" spans="1:13" ht="12.75" customHeight="1">
      <c r="A267" s="1" t="s">
        <v>201</v>
      </c>
      <c r="B267" s="7">
        <v>1</v>
      </c>
      <c r="C267" s="11">
        <v>0.5</v>
      </c>
      <c r="D267" s="19">
        <v>1</v>
      </c>
      <c r="E267" s="19">
        <v>2</v>
      </c>
      <c r="F267" s="20">
        <v>2</v>
      </c>
      <c r="G267" s="21">
        <f>SUM(D267:F267)</f>
        <v>5</v>
      </c>
      <c r="I267" s="42">
        <v>2.5</v>
      </c>
      <c r="J267" s="27">
        <v>2.5</v>
      </c>
      <c r="K267" s="28">
        <f>I267+J267</f>
        <v>5</v>
      </c>
      <c r="L267" s="32">
        <f>B267+C267+G267+K267</f>
        <v>11.5</v>
      </c>
      <c r="M267" s="43">
        <f>L267/25</f>
        <v>0.46</v>
      </c>
    </row>
    <row r="268" spans="1:13" ht="12.75" customHeight="1">
      <c r="A268" s="1" t="s">
        <v>202</v>
      </c>
      <c r="B268" s="7">
        <v>1</v>
      </c>
      <c r="C268" s="11">
        <v>1.5</v>
      </c>
      <c r="D268" s="19">
        <v>4</v>
      </c>
      <c r="E268" s="19">
        <v>2</v>
      </c>
      <c r="F268" s="20">
        <v>0.5</v>
      </c>
      <c r="G268" s="21">
        <f>SUM(D268:F268)</f>
        <v>6.5</v>
      </c>
      <c r="I268" s="42">
        <v>2.25</v>
      </c>
      <c r="J268" s="27">
        <v>3.75</v>
      </c>
      <c r="K268" s="28">
        <f>I268+J268</f>
        <v>6</v>
      </c>
      <c r="L268" s="32">
        <f>B268+C268+G268+K268</f>
        <v>15</v>
      </c>
      <c r="M268" s="43">
        <f>L268/25</f>
        <v>0.6</v>
      </c>
    </row>
    <row r="269" spans="1:13" ht="12.75" customHeight="1">
      <c r="A269" s="2"/>
      <c r="M269" s="43"/>
    </row>
    <row r="270" spans="1:13" ht="12.75" customHeight="1">
      <c r="A270" s="2" t="s">
        <v>203</v>
      </c>
      <c r="M270" s="43"/>
    </row>
    <row r="271" ht="12.75" customHeight="1">
      <c r="M271" s="43"/>
    </row>
    <row r="272" spans="1:13" ht="12.75" customHeight="1">
      <c r="A272" s="1" t="s">
        <v>204</v>
      </c>
      <c r="B272" s="7">
        <v>1</v>
      </c>
      <c r="C272" s="11">
        <v>0.75</v>
      </c>
      <c r="D272" s="19">
        <v>1.5</v>
      </c>
      <c r="E272" s="19">
        <v>2</v>
      </c>
      <c r="F272" s="20">
        <v>1.25</v>
      </c>
      <c r="G272" s="21">
        <f>SUM(D272:F272)</f>
        <v>4.75</v>
      </c>
      <c r="I272" s="42">
        <v>1.75</v>
      </c>
      <c r="J272" s="27">
        <v>3</v>
      </c>
      <c r="K272" s="28">
        <f>I272+J272</f>
        <v>4.75</v>
      </c>
      <c r="L272" s="32">
        <f>B272+C272+G272+K272</f>
        <v>11.25</v>
      </c>
      <c r="M272" s="43">
        <f>L272/25</f>
        <v>0.45</v>
      </c>
    </row>
    <row r="273" ht="12.75" customHeight="1">
      <c r="M273" s="43"/>
    </row>
    <row r="274" spans="1:13" ht="12.75" customHeight="1">
      <c r="A274" s="2" t="s">
        <v>213</v>
      </c>
      <c r="M274" s="43"/>
    </row>
    <row r="275" ht="12.75" customHeight="1">
      <c r="M275" s="43"/>
    </row>
    <row r="276" spans="1:13" ht="12.75" customHeight="1">
      <c r="A276" s="1" t="s">
        <v>205</v>
      </c>
      <c r="B276" s="7">
        <v>1</v>
      </c>
      <c r="C276" s="11">
        <v>0.75</v>
      </c>
      <c r="D276" s="19">
        <v>1.5</v>
      </c>
      <c r="E276" s="19">
        <v>1.75</v>
      </c>
      <c r="F276" s="20">
        <v>1.5</v>
      </c>
      <c r="G276" s="21">
        <f aca="true" t="shared" si="55" ref="G276:G310">SUM(D276:F276)</f>
        <v>4.75</v>
      </c>
      <c r="I276" s="42">
        <v>1</v>
      </c>
      <c r="J276" s="27">
        <v>3</v>
      </c>
      <c r="K276" s="28">
        <f aca="true" t="shared" si="56" ref="K276:K310">I276+J276</f>
        <v>4</v>
      </c>
      <c r="L276" s="32">
        <f aca="true" t="shared" si="57" ref="L276:L310">B276+C276+G276+K276</f>
        <v>10.5</v>
      </c>
      <c r="M276" s="43">
        <f aca="true" t="shared" si="58" ref="M276:M310">L276/25</f>
        <v>0.42</v>
      </c>
    </row>
    <row r="277" spans="1:13" ht="12.75" customHeight="1">
      <c r="A277" s="1" t="s">
        <v>206</v>
      </c>
      <c r="B277" s="7">
        <v>1</v>
      </c>
      <c r="C277" s="11">
        <v>1</v>
      </c>
      <c r="D277" s="19">
        <v>3</v>
      </c>
      <c r="E277" s="19">
        <v>2.5</v>
      </c>
      <c r="F277" s="20">
        <v>1.5</v>
      </c>
      <c r="G277" s="21">
        <f t="shared" si="55"/>
        <v>7</v>
      </c>
      <c r="I277" s="42">
        <v>1.25</v>
      </c>
      <c r="J277" s="27">
        <v>4</v>
      </c>
      <c r="K277" s="28">
        <f t="shared" si="56"/>
        <v>5.25</v>
      </c>
      <c r="L277" s="32">
        <f t="shared" si="57"/>
        <v>14.25</v>
      </c>
      <c r="M277" s="43">
        <f t="shared" si="58"/>
        <v>0.57</v>
      </c>
    </row>
    <row r="278" spans="1:13" ht="12.75" customHeight="1">
      <c r="A278" s="1" t="s">
        <v>207</v>
      </c>
      <c r="B278" s="7">
        <v>1.25</v>
      </c>
      <c r="C278" s="11">
        <v>1.5</v>
      </c>
      <c r="D278" s="19">
        <v>2</v>
      </c>
      <c r="E278" s="19">
        <v>2.25</v>
      </c>
      <c r="F278" s="20">
        <v>1.25</v>
      </c>
      <c r="G278" s="21">
        <f t="shared" si="55"/>
        <v>5.5</v>
      </c>
      <c r="I278" s="42">
        <v>2</v>
      </c>
      <c r="J278" s="27">
        <v>4.25</v>
      </c>
      <c r="K278" s="28">
        <f t="shared" si="56"/>
        <v>6.25</v>
      </c>
      <c r="L278" s="32">
        <f t="shared" si="57"/>
        <v>14.5</v>
      </c>
      <c r="M278" s="43">
        <f t="shared" si="58"/>
        <v>0.58</v>
      </c>
    </row>
    <row r="279" spans="1:13" ht="12.75" customHeight="1">
      <c r="A279" s="1" t="s">
        <v>208</v>
      </c>
      <c r="B279" s="7">
        <v>1.25</v>
      </c>
      <c r="C279" s="11">
        <v>1</v>
      </c>
      <c r="D279" s="19">
        <v>3</v>
      </c>
      <c r="E279" s="19">
        <v>2.75</v>
      </c>
      <c r="F279" s="20">
        <v>1.5</v>
      </c>
      <c r="G279" s="21">
        <f t="shared" si="55"/>
        <v>7.25</v>
      </c>
      <c r="I279" s="42">
        <v>1.5</v>
      </c>
      <c r="J279" s="27">
        <v>4.5</v>
      </c>
      <c r="K279" s="28">
        <f t="shared" si="56"/>
        <v>6</v>
      </c>
      <c r="L279" s="32">
        <f t="shared" si="57"/>
        <v>15.5</v>
      </c>
      <c r="M279" s="43">
        <f t="shared" si="58"/>
        <v>0.62</v>
      </c>
    </row>
    <row r="280" spans="1:13" ht="12.75" customHeight="1">
      <c r="A280" s="1" t="s">
        <v>209</v>
      </c>
      <c r="B280" s="7">
        <v>1.25</v>
      </c>
      <c r="C280" s="11">
        <v>1</v>
      </c>
      <c r="D280" s="19">
        <v>2</v>
      </c>
      <c r="E280" s="19">
        <v>2</v>
      </c>
      <c r="F280" s="20">
        <v>1.5</v>
      </c>
      <c r="G280" s="21">
        <f t="shared" si="55"/>
        <v>5.5</v>
      </c>
      <c r="I280" s="42">
        <v>1.5</v>
      </c>
      <c r="J280" s="27">
        <v>3.75</v>
      </c>
      <c r="K280" s="28">
        <f t="shared" si="56"/>
        <v>5.25</v>
      </c>
      <c r="L280" s="32">
        <f t="shared" si="57"/>
        <v>13</v>
      </c>
      <c r="M280" s="43">
        <f t="shared" si="58"/>
        <v>0.52</v>
      </c>
    </row>
    <row r="281" spans="1:13" ht="12.75" customHeight="1">
      <c r="A281" s="1" t="s">
        <v>210</v>
      </c>
      <c r="B281" s="7">
        <v>1</v>
      </c>
      <c r="C281" s="11">
        <v>1</v>
      </c>
      <c r="D281" s="19">
        <v>1.5</v>
      </c>
      <c r="E281" s="19">
        <v>2.5</v>
      </c>
      <c r="F281" s="20">
        <v>1.5</v>
      </c>
      <c r="G281" s="21">
        <f t="shared" si="55"/>
        <v>5.5</v>
      </c>
      <c r="I281" s="42">
        <v>1.5</v>
      </c>
      <c r="J281" s="27">
        <v>4</v>
      </c>
      <c r="K281" s="28">
        <f t="shared" si="56"/>
        <v>5.5</v>
      </c>
      <c r="L281" s="32">
        <f t="shared" si="57"/>
        <v>13</v>
      </c>
      <c r="M281" s="43">
        <f t="shared" si="58"/>
        <v>0.52</v>
      </c>
    </row>
    <row r="282" spans="1:13" ht="12.75" customHeight="1">
      <c r="A282" s="1" t="s">
        <v>211</v>
      </c>
      <c r="B282" s="7">
        <v>1</v>
      </c>
      <c r="C282" s="11">
        <v>0.75</v>
      </c>
      <c r="D282" s="19">
        <v>2</v>
      </c>
      <c r="E282" s="19">
        <v>2</v>
      </c>
      <c r="F282" s="20">
        <v>1.5</v>
      </c>
      <c r="G282" s="21">
        <f t="shared" si="55"/>
        <v>5.5</v>
      </c>
      <c r="I282" s="42">
        <v>1.5</v>
      </c>
      <c r="J282" s="27">
        <v>3.75</v>
      </c>
      <c r="K282" s="28">
        <f t="shared" si="56"/>
        <v>5.25</v>
      </c>
      <c r="L282" s="32">
        <f t="shared" si="57"/>
        <v>12.5</v>
      </c>
      <c r="M282" s="43">
        <f t="shared" si="58"/>
        <v>0.5</v>
      </c>
    </row>
    <row r="283" spans="1:13" ht="12.75" customHeight="1">
      <c r="A283" s="1" t="s">
        <v>212</v>
      </c>
      <c r="B283" s="7">
        <v>1.25</v>
      </c>
      <c r="C283" s="11">
        <v>1</v>
      </c>
      <c r="D283" s="19">
        <v>2.5</v>
      </c>
      <c r="E283" s="19">
        <v>2.5</v>
      </c>
      <c r="F283" s="20">
        <v>1.5</v>
      </c>
      <c r="G283" s="21">
        <f t="shared" si="55"/>
        <v>6.5</v>
      </c>
      <c r="I283" s="42">
        <v>1.5</v>
      </c>
      <c r="J283" s="27">
        <v>4.25</v>
      </c>
      <c r="K283" s="28">
        <f t="shared" si="56"/>
        <v>5.75</v>
      </c>
      <c r="L283" s="32">
        <f t="shared" si="57"/>
        <v>14.5</v>
      </c>
      <c r="M283" s="43">
        <f t="shared" si="58"/>
        <v>0.58</v>
      </c>
    </row>
    <row r="284" spans="1:13" ht="12.75" customHeight="1">
      <c r="A284" s="2"/>
      <c r="M284" s="43"/>
    </row>
    <row r="285" spans="1:13" ht="12.75" customHeight="1">
      <c r="A285" s="2" t="s">
        <v>221</v>
      </c>
      <c r="M285" s="43"/>
    </row>
    <row r="286" ht="12.75" customHeight="1">
      <c r="M286" s="43"/>
    </row>
    <row r="287" spans="1:13" ht="12.75" customHeight="1">
      <c r="A287" s="1" t="s">
        <v>214</v>
      </c>
      <c r="B287" s="7">
        <v>1</v>
      </c>
      <c r="C287" s="11">
        <v>1.5</v>
      </c>
      <c r="D287" s="19">
        <v>1</v>
      </c>
      <c r="E287" s="19">
        <v>2</v>
      </c>
      <c r="F287" s="20">
        <v>2</v>
      </c>
      <c r="G287" s="21">
        <f t="shared" si="55"/>
        <v>5</v>
      </c>
      <c r="I287" s="42">
        <v>2</v>
      </c>
      <c r="J287" s="27">
        <v>4.25</v>
      </c>
      <c r="K287" s="28">
        <f t="shared" si="56"/>
        <v>6.25</v>
      </c>
      <c r="L287" s="32">
        <f t="shared" si="57"/>
        <v>13.75</v>
      </c>
      <c r="M287" s="43">
        <f t="shared" si="58"/>
        <v>0.55</v>
      </c>
    </row>
    <row r="288" spans="1:13" ht="12.75" customHeight="1">
      <c r="A288" s="2"/>
      <c r="M288" s="43"/>
    </row>
    <row r="289" spans="1:13" ht="12.75" customHeight="1">
      <c r="A289" s="2" t="s">
        <v>222</v>
      </c>
      <c r="M289" s="43"/>
    </row>
    <row r="290" ht="12.75" customHeight="1">
      <c r="M290" s="43"/>
    </row>
    <row r="291" spans="1:13" ht="12.75" customHeight="1">
      <c r="A291" s="1" t="s">
        <v>215</v>
      </c>
      <c r="B291" s="7">
        <v>2</v>
      </c>
      <c r="C291" s="11">
        <v>1</v>
      </c>
      <c r="D291" s="19">
        <v>2.5</v>
      </c>
      <c r="E291" s="19">
        <v>2</v>
      </c>
      <c r="F291" s="20">
        <v>0.5</v>
      </c>
      <c r="G291" s="21">
        <f t="shared" si="55"/>
        <v>5</v>
      </c>
      <c r="I291" s="42">
        <v>1</v>
      </c>
      <c r="J291" s="27">
        <v>4.75</v>
      </c>
      <c r="K291" s="28">
        <f t="shared" si="56"/>
        <v>5.75</v>
      </c>
      <c r="L291" s="32">
        <f t="shared" si="57"/>
        <v>13.75</v>
      </c>
      <c r="M291" s="43">
        <f t="shared" si="58"/>
        <v>0.55</v>
      </c>
    </row>
    <row r="292" ht="12.75" customHeight="1">
      <c r="M292" s="43"/>
    </row>
    <row r="293" spans="1:13" ht="12.75" customHeight="1">
      <c r="A293" s="2" t="s">
        <v>223</v>
      </c>
      <c r="M293" s="43"/>
    </row>
    <row r="294" ht="12.75" customHeight="1">
      <c r="M294" s="43"/>
    </row>
    <row r="295" spans="1:13" ht="12.75" customHeight="1">
      <c r="A295" s="1" t="s">
        <v>216</v>
      </c>
      <c r="B295" s="7">
        <v>1</v>
      </c>
      <c r="C295" s="11">
        <v>1</v>
      </c>
      <c r="D295" s="19">
        <v>2.75</v>
      </c>
      <c r="E295" s="19">
        <v>2.5</v>
      </c>
      <c r="F295" s="20">
        <v>1</v>
      </c>
      <c r="G295" s="21">
        <f t="shared" si="55"/>
        <v>6.25</v>
      </c>
      <c r="I295" s="42">
        <v>2</v>
      </c>
      <c r="J295" s="27">
        <v>3.5</v>
      </c>
      <c r="K295" s="28">
        <f t="shared" si="56"/>
        <v>5.5</v>
      </c>
      <c r="L295" s="32">
        <f t="shared" si="57"/>
        <v>13.75</v>
      </c>
      <c r="M295" s="43">
        <f t="shared" si="58"/>
        <v>0.55</v>
      </c>
    </row>
    <row r="296" spans="1:13" ht="12.75" customHeight="1">
      <c r="A296" s="1" t="s">
        <v>217</v>
      </c>
      <c r="B296" s="7">
        <v>1.25</v>
      </c>
      <c r="C296" s="11">
        <v>1</v>
      </c>
      <c r="D296" s="19">
        <v>4</v>
      </c>
      <c r="E296" s="19">
        <v>3</v>
      </c>
      <c r="F296" s="20">
        <v>0.5</v>
      </c>
      <c r="G296" s="21">
        <f t="shared" si="55"/>
        <v>7.5</v>
      </c>
      <c r="I296" s="42">
        <v>2</v>
      </c>
      <c r="J296" s="27">
        <v>5</v>
      </c>
      <c r="K296" s="28">
        <f t="shared" si="56"/>
        <v>7</v>
      </c>
      <c r="L296" s="32">
        <f t="shared" si="57"/>
        <v>16.75</v>
      </c>
      <c r="M296" s="43">
        <f t="shared" si="58"/>
        <v>0.67</v>
      </c>
    </row>
    <row r="297" ht="12.75" customHeight="1">
      <c r="M297" s="43"/>
    </row>
    <row r="298" spans="1:13" ht="12.75" customHeight="1">
      <c r="A298" s="2" t="s">
        <v>224</v>
      </c>
      <c r="M298" s="43"/>
    </row>
    <row r="299" ht="12.75" customHeight="1">
      <c r="M299" s="43"/>
    </row>
    <row r="300" spans="1:14" ht="12.75" customHeight="1">
      <c r="A300" s="1" t="s">
        <v>218</v>
      </c>
      <c r="B300" s="7">
        <v>2</v>
      </c>
      <c r="C300" s="11">
        <v>1.25</v>
      </c>
      <c r="D300" s="19">
        <v>1</v>
      </c>
      <c r="E300" s="19">
        <v>2</v>
      </c>
      <c r="F300" s="20">
        <v>2</v>
      </c>
      <c r="G300" s="21">
        <f t="shared" si="55"/>
        <v>5</v>
      </c>
      <c r="I300" s="42">
        <v>2</v>
      </c>
      <c r="J300" s="27">
        <v>3.5</v>
      </c>
      <c r="K300" s="28">
        <f t="shared" si="56"/>
        <v>5.5</v>
      </c>
      <c r="L300" s="32">
        <f t="shared" si="57"/>
        <v>13.75</v>
      </c>
      <c r="M300" s="43">
        <f t="shared" si="58"/>
        <v>0.55</v>
      </c>
      <c r="N300" s="7" t="s">
        <v>226</v>
      </c>
    </row>
    <row r="301" spans="1:13" ht="12.75" customHeight="1">
      <c r="A301" s="2"/>
      <c r="M301" s="43"/>
    </row>
    <row r="302" spans="1:13" ht="12.75" customHeight="1">
      <c r="A302" s="2" t="s">
        <v>225</v>
      </c>
      <c r="M302" s="43"/>
    </row>
    <row r="303" ht="12.75" customHeight="1">
      <c r="M303" s="43"/>
    </row>
    <row r="304" spans="1:13" ht="12.75" customHeight="1">
      <c r="A304" s="1" t="s">
        <v>219</v>
      </c>
      <c r="B304" s="7">
        <v>1.25</v>
      </c>
      <c r="C304" s="11">
        <v>1</v>
      </c>
      <c r="D304" s="19">
        <v>3</v>
      </c>
      <c r="E304" s="19">
        <v>3</v>
      </c>
      <c r="F304" s="20">
        <v>0.75</v>
      </c>
      <c r="G304" s="21">
        <f t="shared" si="55"/>
        <v>6.75</v>
      </c>
      <c r="I304" s="42">
        <v>2.25</v>
      </c>
      <c r="J304" s="27">
        <v>3.75</v>
      </c>
      <c r="K304" s="28">
        <f t="shared" si="56"/>
        <v>6</v>
      </c>
      <c r="L304" s="32">
        <f t="shared" si="57"/>
        <v>15</v>
      </c>
      <c r="M304" s="43">
        <f t="shared" si="58"/>
        <v>0.6</v>
      </c>
    </row>
    <row r="305" spans="1:13" ht="12.75" customHeight="1">
      <c r="A305" s="1" t="s">
        <v>220</v>
      </c>
      <c r="B305" s="7">
        <v>1.5</v>
      </c>
      <c r="C305" s="11">
        <v>0.5</v>
      </c>
      <c r="D305" s="19">
        <v>3</v>
      </c>
      <c r="E305" s="19">
        <v>3</v>
      </c>
      <c r="F305" s="20">
        <v>0.25</v>
      </c>
      <c r="G305" s="21">
        <f t="shared" si="55"/>
        <v>6.25</v>
      </c>
      <c r="I305" s="42">
        <v>1.75</v>
      </c>
      <c r="J305" s="27">
        <v>4</v>
      </c>
      <c r="K305" s="28">
        <f t="shared" si="56"/>
        <v>5.75</v>
      </c>
      <c r="L305" s="32">
        <f t="shared" si="57"/>
        <v>14</v>
      </c>
      <c r="M305" s="43">
        <f t="shared" si="58"/>
        <v>0.56</v>
      </c>
    </row>
    <row r="306" spans="1:13" ht="12.75" customHeight="1">
      <c r="A306" s="2"/>
      <c r="M306" s="43"/>
    </row>
    <row r="307" spans="1:13" ht="12.75" customHeight="1">
      <c r="A307" s="2" t="s">
        <v>249</v>
      </c>
      <c r="M307" s="43"/>
    </row>
    <row r="308" ht="12.75" customHeight="1">
      <c r="M308" s="43"/>
    </row>
    <row r="309" spans="1:13" ht="12.75" customHeight="1">
      <c r="A309" s="1" t="s">
        <v>227</v>
      </c>
      <c r="B309" s="7">
        <v>2</v>
      </c>
      <c r="C309" s="11">
        <v>0.5</v>
      </c>
      <c r="D309" s="19">
        <v>0.75</v>
      </c>
      <c r="E309" s="19">
        <v>2.5</v>
      </c>
      <c r="F309" s="20">
        <v>0.5</v>
      </c>
      <c r="G309" s="21">
        <f t="shared" si="55"/>
        <v>3.75</v>
      </c>
      <c r="I309" s="42">
        <v>1.75</v>
      </c>
      <c r="J309" s="27">
        <v>4.5</v>
      </c>
      <c r="K309" s="28">
        <f t="shared" si="56"/>
        <v>6.25</v>
      </c>
      <c r="L309" s="32">
        <f t="shared" si="57"/>
        <v>12.5</v>
      </c>
      <c r="M309" s="43">
        <f t="shared" si="58"/>
        <v>0.5</v>
      </c>
    </row>
    <row r="310" spans="1:13" ht="12.75" customHeight="1">
      <c r="A310" s="1" t="s">
        <v>228</v>
      </c>
      <c r="B310" s="7">
        <v>1.25</v>
      </c>
      <c r="C310" s="11">
        <v>0.75</v>
      </c>
      <c r="D310" s="19">
        <v>0.75</v>
      </c>
      <c r="E310" s="19">
        <v>2</v>
      </c>
      <c r="F310" s="20">
        <v>1</v>
      </c>
      <c r="G310" s="21">
        <f t="shared" si="55"/>
        <v>3.75</v>
      </c>
      <c r="I310" s="42">
        <v>2</v>
      </c>
      <c r="J310" s="27">
        <v>3.75</v>
      </c>
      <c r="K310" s="28">
        <f t="shared" si="56"/>
        <v>5.75</v>
      </c>
      <c r="L310" s="32">
        <f t="shared" si="57"/>
        <v>11.5</v>
      </c>
      <c r="M310" s="43">
        <f t="shared" si="58"/>
        <v>0.46</v>
      </c>
    </row>
    <row r="311" spans="1:13" ht="12.75" customHeight="1">
      <c r="A311" s="1" t="s">
        <v>229</v>
      </c>
      <c r="B311" s="7">
        <v>1</v>
      </c>
      <c r="C311" s="11">
        <v>0.75</v>
      </c>
      <c r="D311" s="19">
        <v>1</v>
      </c>
      <c r="E311" s="19">
        <v>2</v>
      </c>
      <c r="F311" s="20">
        <v>1</v>
      </c>
      <c r="G311" s="21">
        <f aca="true" t="shared" si="59" ref="G311:G321">SUM(D311:F311)</f>
        <v>4</v>
      </c>
      <c r="I311" s="42">
        <v>1.5</v>
      </c>
      <c r="J311" s="27">
        <v>3.25</v>
      </c>
      <c r="K311" s="28">
        <f aca="true" t="shared" si="60" ref="K311:K321">I311+J311</f>
        <v>4.75</v>
      </c>
      <c r="L311" s="32">
        <f aca="true" t="shared" si="61" ref="L311:L321">B311+C311+G311+K311</f>
        <v>10.5</v>
      </c>
      <c r="M311" s="43">
        <f aca="true" t="shared" si="62" ref="M311:M321">L311/25</f>
        <v>0.42</v>
      </c>
    </row>
    <row r="312" spans="1:13" ht="12.75" customHeight="1">
      <c r="A312" s="1" t="s">
        <v>230</v>
      </c>
      <c r="B312" s="7">
        <v>1</v>
      </c>
      <c r="C312" s="11">
        <v>0.75</v>
      </c>
      <c r="D312" s="19">
        <v>0.75</v>
      </c>
      <c r="E312" s="19">
        <v>2.25</v>
      </c>
      <c r="F312" s="20">
        <v>1.25</v>
      </c>
      <c r="G312" s="21">
        <f t="shared" si="59"/>
        <v>4.25</v>
      </c>
      <c r="I312" s="42">
        <v>2.5</v>
      </c>
      <c r="J312" s="27">
        <v>4</v>
      </c>
      <c r="K312" s="28">
        <f t="shared" si="60"/>
        <v>6.5</v>
      </c>
      <c r="L312" s="32">
        <f t="shared" si="61"/>
        <v>12.5</v>
      </c>
      <c r="M312" s="43">
        <f t="shared" si="62"/>
        <v>0.5</v>
      </c>
    </row>
    <row r="313" ht="12.75" customHeight="1">
      <c r="M313" s="43"/>
    </row>
    <row r="314" spans="1:13" ht="12.75" customHeight="1">
      <c r="A314" s="2" t="s">
        <v>250</v>
      </c>
      <c r="M314" s="43"/>
    </row>
    <row r="315" ht="12.75" customHeight="1">
      <c r="M315" s="43"/>
    </row>
    <row r="316" spans="1:13" ht="12.75" customHeight="1">
      <c r="A316" s="1" t="s">
        <v>231</v>
      </c>
      <c r="B316" s="7">
        <v>1</v>
      </c>
      <c r="C316" s="11">
        <v>0.5</v>
      </c>
      <c r="D316" s="19">
        <v>1.25</v>
      </c>
      <c r="E316" s="19">
        <v>2</v>
      </c>
      <c r="F316" s="20">
        <v>0.5</v>
      </c>
      <c r="G316" s="21">
        <f t="shared" si="59"/>
        <v>3.75</v>
      </c>
      <c r="I316" s="42">
        <v>1.25</v>
      </c>
      <c r="J316" s="27">
        <v>3.25</v>
      </c>
      <c r="K316" s="28">
        <f t="shared" si="60"/>
        <v>4.5</v>
      </c>
      <c r="L316" s="32">
        <f t="shared" si="61"/>
        <v>9.75</v>
      </c>
      <c r="M316" s="43">
        <f t="shared" si="62"/>
        <v>0.39</v>
      </c>
    </row>
    <row r="317" spans="1:13" ht="12.75" customHeight="1">
      <c r="A317" s="1" t="s">
        <v>232</v>
      </c>
      <c r="B317" s="7">
        <v>1</v>
      </c>
      <c r="C317" s="11">
        <v>1</v>
      </c>
      <c r="D317" s="19">
        <v>2</v>
      </c>
      <c r="E317" s="19">
        <v>2.5</v>
      </c>
      <c r="F317" s="20">
        <v>1</v>
      </c>
      <c r="G317" s="21">
        <f t="shared" si="59"/>
        <v>5.5</v>
      </c>
      <c r="I317" s="42">
        <v>1.75</v>
      </c>
      <c r="J317" s="27">
        <v>4</v>
      </c>
      <c r="K317" s="28">
        <f t="shared" si="60"/>
        <v>5.75</v>
      </c>
      <c r="L317" s="32">
        <f t="shared" si="61"/>
        <v>13.25</v>
      </c>
      <c r="M317" s="43">
        <f t="shared" si="62"/>
        <v>0.53</v>
      </c>
    </row>
    <row r="318" spans="1:14" ht="12.75" customHeight="1">
      <c r="A318" s="1" t="s">
        <v>233</v>
      </c>
      <c r="B318" s="7">
        <v>0.75</v>
      </c>
      <c r="C318" s="11">
        <v>1</v>
      </c>
      <c r="D318" s="19">
        <v>3.25</v>
      </c>
      <c r="E318" s="19">
        <v>2</v>
      </c>
      <c r="F318" s="20">
        <v>0.75</v>
      </c>
      <c r="G318" s="21">
        <f t="shared" si="59"/>
        <v>6</v>
      </c>
      <c r="I318" s="42">
        <v>1.5</v>
      </c>
      <c r="J318" s="27">
        <v>2.75</v>
      </c>
      <c r="K318" s="28">
        <f t="shared" si="60"/>
        <v>4.25</v>
      </c>
      <c r="L318" s="32">
        <f t="shared" si="61"/>
        <v>12</v>
      </c>
      <c r="M318" s="43">
        <f t="shared" si="62"/>
        <v>0.48</v>
      </c>
      <c r="N318" s="7" t="s">
        <v>281</v>
      </c>
    </row>
    <row r="319" spans="1:14" ht="12.75" customHeight="1">
      <c r="A319" s="1" t="s">
        <v>234</v>
      </c>
      <c r="B319" s="7">
        <v>2</v>
      </c>
      <c r="C319" s="11">
        <v>0.5</v>
      </c>
      <c r="D319" s="19">
        <v>1</v>
      </c>
      <c r="E319" s="19">
        <v>2</v>
      </c>
      <c r="F319" s="20">
        <v>0.75</v>
      </c>
      <c r="G319" s="21">
        <f t="shared" si="59"/>
        <v>3.75</v>
      </c>
      <c r="I319" s="42">
        <v>0.75</v>
      </c>
      <c r="J319" s="27">
        <v>4.5</v>
      </c>
      <c r="K319" s="28">
        <f t="shared" si="60"/>
        <v>5.25</v>
      </c>
      <c r="L319" s="32">
        <f t="shared" si="61"/>
        <v>11.5</v>
      </c>
      <c r="M319" s="43">
        <f t="shared" si="62"/>
        <v>0.46</v>
      </c>
      <c r="N319" s="7" t="s">
        <v>282</v>
      </c>
    </row>
    <row r="320" spans="1:14" ht="12.75" customHeight="1">
      <c r="A320" s="1" t="s">
        <v>235</v>
      </c>
      <c r="B320" s="7">
        <v>1</v>
      </c>
      <c r="C320" s="11">
        <v>0.75</v>
      </c>
      <c r="D320" s="19">
        <v>2</v>
      </c>
      <c r="E320" s="19">
        <v>3</v>
      </c>
      <c r="F320" s="20">
        <v>1</v>
      </c>
      <c r="G320" s="21">
        <f t="shared" si="59"/>
        <v>6</v>
      </c>
      <c r="I320" s="42">
        <v>1.75</v>
      </c>
      <c r="J320" s="27">
        <v>4.25</v>
      </c>
      <c r="K320" s="28">
        <f t="shared" si="60"/>
        <v>6</v>
      </c>
      <c r="L320" s="32">
        <f t="shared" si="61"/>
        <v>13.75</v>
      </c>
      <c r="M320" s="43">
        <f t="shared" si="62"/>
        <v>0.55</v>
      </c>
      <c r="N320" s="7" t="s">
        <v>283</v>
      </c>
    </row>
    <row r="321" spans="1:13" ht="12.75" customHeight="1">
      <c r="A321" s="1" t="s">
        <v>236</v>
      </c>
      <c r="B321" s="7">
        <v>1</v>
      </c>
      <c r="C321" s="11">
        <v>1.25</v>
      </c>
      <c r="D321" s="19">
        <v>2</v>
      </c>
      <c r="E321" s="19">
        <v>2.5</v>
      </c>
      <c r="F321" s="20">
        <v>1</v>
      </c>
      <c r="G321" s="21">
        <f t="shared" si="59"/>
        <v>5.5</v>
      </c>
      <c r="I321" s="42">
        <v>1.5</v>
      </c>
      <c r="J321" s="27">
        <v>4.75</v>
      </c>
      <c r="K321" s="28">
        <f t="shared" si="60"/>
        <v>6.25</v>
      </c>
      <c r="L321" s="32">
        <f t="shared" si="61"/>
        <v>14</v>
      </c>
      <c r="M321" s="43">
        <f t="shared" si="62"/>
        <v>0.56</v>
      </c>
    </row>
    <row r="322" ht="12.75" customHeight="1">
      <c r="M322" s="43"/>
    </row>
    <row r="323" spans="1:13" ht="12.75" customHeight="1">
      <c r="A323" s="50" t="s">
        <v>251</v>
      </c>
      <c r="M323" s="43"/>
    </row>
    <row r="324" ht="12.75" customHeight="1">
      <c r="M324" s="43"/>
    </row>
    <row r="325" spans="1:13" ht="12.75" customHeight="1">
      <c r="A325" s="1" t="s">
        <v>237</v>
      </c>
      <c r="B325" s="7">
        <v>1.5</v>
      </c>
      <c r="C325" s="11">
        <v>1</v>
      </c>
      <c r="D325" s="19">
        <v>1</v>
      </c>
      <c r="E325" s="19">
        <v>2</v>
      </c>
      <c r="F325" s="20">
        <v>0.25</v>
      </c>
      <c r="G325" s="21">
        <f>SUM(D325:F325)</f>
        <v>3.25</v>
      </c>
      <c r="I325" s="42">
        <v>2</v>
      </c>
      <c r="J325" s="27">
        <v>3.25</v>
      </c>
      <c r="K325" s="28">
        <f>I325+J325</f>
        <v>5.25</v>
      </c>
      <c r="L325" s="32">
        <f>B325+C325+G325+K325</f>
        <v>11</v>
      </c>
      <c r="M325" s="43">
        <f>L325/25</f>
        <v>0.44</v>
      </c>
    </row>
    <row r="326" spans="1:13" ht="12.75" customHeight="1">
      <c r="A326" s="1" t="s">
        <v>238</v>
      </c>
      <c r="B326" s="7">
        <v>1</v>
      </c>
      <c r="C326" s="11">
        <v>0.75</v>
      </c>
      <c r="D326" s="19">
        <v>1</v>
      </c>
      <c r="E326" s="19">
        <v>2</v>
      </c>
      <c r="F326" s="20">
        <v>1</v>
      </c>
      <c r="G326" s="21">
        <f>SUM(D326:F326)</f>
        <v>4</v>
      </c>
      <c r="I326" s="42">
        <v>2.5</v>
      </c>
      <c r="J326" s="27">
        <v>3</v>
      </c>
      <c r="K326" s="28">
        <f>I326+J326</f>
        <v>5.5</v>
      </c>
      <c r="L326" s="32">
        <f>B326+C326+G326+K326</f>
        <v>11.25</v>
      </c>
      <c r="M326" s="43">
        <f>L326/25</f>
        <v>0.45</v>
      </c>
    </row>
    <row r="327" ht="12.75" customHeight="1">
      <c r="M327" s="43"/>
    </row>
    <row r="328" spans="1:13" ht="12.75" customHeight="1">
      <c r="A328" s="2" t="s">
        <v>252</v>
      </c>
      <c r="M328" s="43"/>
    </row>
    <row r="329" ht="12.75" customHeight="1">
      <c r="M329" s="43"/>
    </row>
    <row r="330" spans="1:13" ht="12.75" customHeight="1">
      <c r="A330" s="1" t="s">
        <v>239</v>
      </c>
      <c r="B330" s="7">
        <v>1.5</v>
      </c>
      <c r="C330" s="11">
        <v>1.25</v>
      </c>
      <c r="D330" s="19">
        <v>0.75</v>
      </c>
      <c r="E330" s="19">
        <v>2</v>
      </c>
      <c r="F330" s="20">
        <v>0.25</v>
      </c>
      <c r="G330" s="21">
        <f>SUM(D330:F330)</f>
        <v>3</v>
      </c>
      <c r="I330" s="42">
        <v>2</v>
      </c>
      <c r="J330" s="27">
        <v>4</v>
      </c>
      <c r="K330" s="28">
        <f>I330+J330</f>
        <v>6</v>
      </c>
      <c r="L330" s="32">
        <f>B330+C330+G330+K330</f>
        <v>11.75</v>
      </c>
      <c r="M330" s="43">
        <f>L330/25</f>
        <v>0.47</v>
      </c>
    </row>
    <row r="331" ht="12.75" customHeight="1">
      <c r="M331" s="43"/>
    </row>
    <row r="332" spans="1:13" ht="12.75" customHeight="1">
      <c r="A332" s="2" t="s">
        <v>253</v>
      </c>
      <c r="M332" s="43"/>
    </row>
    <row r="333" ht="12.75" customHeight="1">
      <c r="M333" s="43"/>
    </row>
    <row r="334" spans="1:14" ht="12.75" customHeight="1">
      <c r="A334" s="1" t="s">
        <v>240</v>
      </c>
      <c r="B334" s="7">
        <v>1.25</v>
      </c>
      <c r="C334" s="11">
        <v>1</v>
      </c>
      <c r="D334" s="19">
        <v>2.75</v>
      </c>
      <c r="E334" s="19">
        <v>2.75</v>
      </c>
      <c r="F334" s="20">
        <v>0.5</v>
      </c>
      <c r="G334" s="21">
        <f>SUM(D334:F334)</f>
        <v>6</v>
      </c>
      <c r="I334" s="42">
        <v>3</v>
      </c>
      <c r="J334" s="27">
        <v>5.25</v>
      </c>
      <c r="K334" s="28">
        <f>I334+J334</f>
        <v>8.25</v>
      </c>
      <c r="L334" s="32">
        <f>B334+C334+G334+K334</f>
        <v>16.5</v>
      </c>
      <c r="M334" s="43">
        <f>L334/25</f>
        <v>0.66</v>
      </c>
      <c r="N334" s="7" t="s">
        <v>284</v>
      </c>
    </row>
    <row r="335" ht="12.75" customHeight="1">
      <c r="M335" s="43"/>
    </row>
    <row r="336" spans="1:13" ht="12.75" customHeight="1">
      <c r="A336" s="2" t="s">
        <v>254</v>
      </c>
      <c r="M336" s="43"/>
    </row>
    <row r="337" ht="12.75" customHeight="1">
      <c r="M337" s="43"/>
    </row>
    <row r="338" spans="1:13" ht="12.75" customHeight="1">
      <c r="A338" s="1" t="s">
        <v>241</v>
      </c>
      <c r="B338" s="7">
        <v>1.5</v>
      </c>
      <c r="C338" s="11">
        <v>2</v>
      </c>
      <c r="D338" s="19">
        <v>0.75</v>
      </c>
      <c r="E338" s="19">
        <v>2.5</v>
      </c>
      <c r="F338" s="20">
        <v>1.5</v>
      </c>
      <c r="G338" s="21">
        <f>SUM(D338:F338)</f>
        <v>4.75</v>
      </c>
      <c r="I338" s="42">
        <v>2.5</v>
      </c>
      <c r="J338" s="27">
        <v>5</v>
      </c>
      <c r="K338" s="28">
        <f>I338+J338</f>
        <v>7.5</v>
      </c>
      <c r="L338" s="32">
        <f>B338+C338+G338+K338</f>
        <v>15.75</v>
      </c>
      <c r="M338" s="43">
        <f>L338/25</f>
        <v>0.63</v>
      </c>
    </row>
    <row r="339" spans="1:13" ht="12.75" customHeight="1">
      <c r="A339" s="1" t="s">
        <v>242</v>
      </c>
      <c r="B339" s="7">
        <v>1</v>
      </c>
      <c r="C339" s="11">
        <v>0.75</v>
      </c>
      <c r="D339" s="19">
        <v>1.75</v>
      </c>
      <c r="E339" s="19">
        <v>2</v>
      </c>
      <c r="F339" s="20">
        <v>1.25</v>
      </c>
      <c r="G339" s="21">
        <f>SUM(D339:F339)</f>
        <v>5</v>
      </c>
      <c r="I339" s="42">
        <v>0.75</v>
      </c>
      <c r="J339" s="27">
        <v>5</v>
      </c>
      <c r="K339" s="28">
        <f>I339+J339</f>
        <v>5.75</v>
      </c>
      <c r="L339" s="32">
        <f>B339+C339+G339+K339</f>
        <v>12.5</v>
      </c>
      <c r="M339" s="43">
        <f>L339/25</f>
        <v>0.5</v>
      </c>
    </row>
    <row r="340" spans="1:13" ht="12.75" customHeight="1">
      <c r="A340" s="1" t="s">
        <v>243</v>
      </c>
      <c r="B340" s="7">
        <v>1</v>
      </c>
      <c r="C340" s="11">
        <v>1</v>
      </c>
      <c r="D340" s="19">
        <v>1.5</v>
      </c>
      <c r="E340" s="19">
        <v>2</v>
      </c>
      <c r="F340" s="20">
        <v>1.25</v>
      </c>
      <c r="G340" s="21">
        <f>SUM(D340:F340)</f>
        <v>4.75</v>
      </c>
      <c r="I340" s="42">
        <v>2.25</v>
      </c>
      <c r="J340" s="27">
        <v>4.25</v>
      </c>
      <c r="K340" s="28">
        <f>I340+J340</f>
        <v>6.5</v>
      </c>
      <c r="L340" s="32">
        <f>B340+C340+G340+K340</f>
        <v>13.25</v>
      </c>
      <c r="M340" s="43">
        <f>L340/25</f>
        <v>0.53</v>
      </c>
    </row>
    <row r="341" ht="12.75" customHeight="1">
      <c r="M341" s="43"/>
    </row>
    <row r="342" spans="1:13" ht="12.75" customHeight="1">
      <c r="A342" s="2" t="s">
        <v>255</v>
      </c>
      <c r="M342" s="43"/>
    </row>
    <row r="343" ht="12.75" customHeight="1">
      <c r="M343" s="43"/>
    </row>
    <row r="344" spans="1:14" ht="12.75" customHeight="1">
      <c r="A344" s="1" t="s">
        <v>244</v>
      </c>
      <c r="B344" s="7">
        <v>0.5</v>
      </c>
      <c r="C344" s="11">
        <v>1.25</v>
      </c>
      <c r="D344" s="19">
        <v>1</v>
      </c>
      <c r="E344" s="19">
        <v>2</v>
      </c>
      <c r="F344" s="20">
        <v>1</v>
      </c>
      <c r="G344" s="21">
        <f>SUM(D344:F344)</f>
        <v>4</v>
      </c>
      <c r="I344" s="42">
        <v>1.75</v>
      </c>
      <c r="J344" s="27">
        <v>3</v>
      </c>
      <c r="K344" s="28">
        <f>I344+J344</f>
        <v>4.75</v>
      </c>
      <c r="L344" s="32">
        <f>B344+C344+G344+K344</f>
        <v>10.5</v>
      </c>
      <c r="M344" s="43">
        <f>L344/25</f>
        <v>0.42</v>
      </c>
      <c r="N344" s="7" t="s">
        <v>277</v>
      </c>
    </row>
    <row r="345" ht="12.75" customHeight="1">
      <c r="M345" s="43"/>
    </row>
    <row r="346" spans="1:13" ht="12.75" customHeight="1">
      <c r="A346" s="2" t="s">
        <v>256</v>
      </c>
      <c r="M346" s="43"/>
    </row>
    <row r="347" ht="12.75" customHeight="1">
      <c r="M347" s="43"/>
    </row>
    <row r="348" spans="1:14" ht="12.75" customHeight="1">
      <c r="A348" s="1" t="s">
        <v>245</v>
      </c>
      <c r="B348" s="7">
        <v>1.5</v>
      </c>
      <c r="C348" s="11">
        <v>0.5</v>
      </c>
      <c r="D348" s="19">
        <v>1</v>
      </c>
      <c r="E348" s="19">
        <v>2</v>
      </c>
      <c r="F348" s="20">
        <v>0</v>
      </c>
      <c r="G348" s="21">
        <f>SUM(D348:F348)</f>
        <v>3</v>
      </c>
      <c r="I348" s="42">
        <v>2</v>
      </c>
      <c r="J348" s="27">
        <v>4.5</v>
      </c>
      <c r="K348" s="28">
        <f>I348+J348</f>
        <v>6.5</v>
      </c>
      <c r="L348" s="32">
        <f>B348+C348+G348+K348</f>
        <v>11.5</v>
      </c>
      <c r="M348" s="43">
        <f>L348/25</f>
        <v>0.46</v>
      </c>
      <c r="N348" s="7" t="s">
        <v>276</v>
      </c>
    </row>
    <row r="349" spans="1:13" ht="12.75" customHeight="1">
      <c r="A349" s="1" t="s">
        <v>246</v>
      </c>
      <c r="B349" s="7">
        <v>1</v>
      </c>
      <c r="C349" s="11">
        <v>0.5</v>
      </c>
      <c r="D349" s="19">
        <v>0.5</v>
      </c>
      <c r="E349" s="19">
        <v>2</v>
      </c>
      <c r="F349" s="20">
        <v>0</v>
      </c>
      <c r="G349" s="21">
        <f>SUM(D349:F349)</f>
        <v>2.5</v>
      </c>
      <c r="I349" s="42">
        <v>1.25</v>
      </c>
      <c r="J349" s="27">
        <v>4</v>
      </c>
      <c r="K349" s="28">
        <f>I349+J349</f>
        <v>5.25</v>
      </c>
      <c r="L349" s="32">
        <f>B349+C349+G349+K349</f>
        <v>9.25</v>
      </c>
      <c r="M349" s="43">
        <f>L349/25</f>
        <v>0.37</v>
      </c>
    </row>
    <row r="350" ht="12.75" customHeight="1">
      <c r="M350" s="43"/>
    </row>
    <row r="351" spans="1:13" ht="12.75" customHeight="1">
      <c r="A351" s="2" t="s">
        <v>257</v>
      </c>
      <c r="M351" s="43"/>
    </row>
    <row r="352" spans="1:13" ht="12.75" customHeight="1">
      <c r="A352" s="2"/>
      <c r="M352" s="43"/>
    </row>
    <row r="353" spans="1:13" ht="12.75" customHeight="1">
      <c r="A353" s="1" t="s">
        <v>247</v>
      </c>
      <c r="B353" s="7">
        <v>1.25</v>
      </c>
      <c r="C353" s="11">
        <v>0.75</v>
      </c>
      <c r="D353" s="19">
        <v>2.5</v>
      </c>
      <c r="E353" s="19">
        <v>2</v>
      </c>
      <c r="F353" s="20">
        <v>0.75</v>
      </c>
      <c r="G353" s="21">
        <f>SUM(D353:F353)</f>
        <v>5.25</v>
      </c>
      <c r="I353" s="42">
        <v>2</v>
      </c>
      <c r="J353" s="27">
        <v>6.5</v>
      </c>
      <c r="K353" s="28">
        <f>I353+J353</f>
        <v>8.5</v>
      </c>
      <c r="L353" s="32">
        <f>B353+C353+G353+K353</f>
        <v>15.75</v>
      </c>
      <c r="M353" s="43">
        <f>L353/25</f>
        <v>0.63</v>
      </c>
    </row>
    <row r="354" spans="1:14" ht="12.75" customHeight="1">
      <c r="A354" s="1" t="s">
        <v>248</v>
      </c>
      <c r="B354" s="7">
        <v>1.5</v>
      </c>
      <c r="C354" s="11">
        <v>0.5</v>
      </c>
      <c r="D354" s="19">
        <v>1</v>
      </c>
      <c r="E354" s="19">
        <v>2</v>
      </c>
      <c r="F354" s="20">
        <v>0</v>
      </c>
      <c r="G354" s="21">
        <f>SUM(D354:F354)</f>
        <v>3</v>
      </c>
      <c r="I354" s="42">
        <v>1</v>
      </c>
      <c r="J354" s="27">
        <v>6</v>
      </c>
      <c r="K354" s="28">
        <f>I354+J354</f>
        <v>7</v>
      </c>
      <c r="L354" s="32">
        <f>B354+C354+G354+K354</f>
        <v>12</v>
      </c>
      <c r="M354" s="43">
        <f>L354/25</f>
        <v>0.48</v>
      </c>
      <c r="N354" s="7" t="s">
        <v>275</v>
      </c>
    </row>
    <row r="355" ht="12.75" customHeight="1">
      <c r="M355" s="43"/>
    </row>
    <row r="356" spans="1:13" ht="12.75" customHeight="1">
      <c r="A356" s="2" t="s">
        <v>268</v>
      </c>
      <c r="M356" s="43"/>
    </row>
    <row r="357" spans="1:13" ht="12.75" customHeight="1">
      <c r="A357" s="2"/>
      <c r="M357" s="43"/>
    </row>
    <row r="358" spans="1:14" ht="12.75" customHeight="1">
      <c r="A358" s="1" t="s">
        <v>267</v>
      </c>
      <c r="B358" s="7">
        <v>1</v>
      </c>
      <c r="C358" s="11">
        <v>1</v>
      </c>
      <c r="D358" s="19">
        <v>3.5</v>
      </c>
      <c r="E358" s="19">
        <v>2.5</v>
      </c>
      <c r="F358" s="20">
        <v>3</v>
      </c>
      <c r="G358" s="21">
        <f>SUM(D358:F358)</f>
        <v>9</v>
      </c>
      <c r="I358" s="42">
        <v>1.75</v>
      </c>
      <c r="J358" s="27">
        <v>3.75</v>
      </c>
      <c r="K358" s="28">
        <f>I358+J358</f>
        <v>5.5</v>
      </c>
      <c r="L358" s="32">
        <f>B358+C358+G358+K358</f>
        <v>16.5</v>
      </c>
      <c r="M358" s="43">
        <f>L358/25</f>
        <v>0.66</v>
      </c>
      <c r="N358" s="7" t="s">
        <v>274</v>
      </c>
    </row>
    <row r="359" spans="1:14" ht="12.75" customHeight="1">
      <c r="A359" s="1" t="s">
        <v>272</v>
      </c>
      <c r="B359" s="7">
        <v>1</v>
      </c>
      <c r="C359" s="11">
        <v>1</v>
      </c>
      <c r="D359" s="19">
        <v>2</v>
      </c>
      <c r="E359" s="19">
        <v>2</v>
      </c>
      <c r="F359" s="20">
        <v>1.25</v>
      </c>
      <c r="G359" s="21">
        <f>SUM(D359:F359)</f>
        <v>5.25</v>
      </c>
      <c r="I359" s="42">
        <v>1.25</v>
      </c>
      <c r="J359" s="27">
        <v>3.25</v>
      </c>
      <c r="K359" s="28">
        <f>I359+J359</f>
        <v>4.5</v>
      </c>
      <c r="L359" s="32">
        <f>B359+C359+G359+K359</f>
        <v>11.75</v>
      </c>
      <c r="M359" s="43">
        <f>L359/25</f>
        <v>0.47</v>
      </c>
      <c r="N359" s="7" t="s">
        <v>273</v>
      </c>
    </row>
    <row r="360" ht="12.75" customHeight="1">
      <c r="M360" s="43"/>
    </row>
    <row r="362" ht="12.75" customHeight="1">
      <c r="A362" s="2"/>
    </row>
    <row r="363" ht="12.75" customHeight="1">
      <c r="A363" s="2"/>
    </row>
    <row r="367" ht="12.75" customHeight="1">
      <c r="A367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2014-03-22T23:09:43Z</dcterms:modified>
  <cp:category/>
  <cp:version/>
  <cp:contentType/>
  <cp:contentStatus/>
</cp:coreProperties>
</file>