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<sst xmlns="http://schemas.openxmlformats.org/spreadsheetml/2006/main" count="283" uniqueCount="281">
  <si>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</si>
  <si>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</si>
  <si>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</si>
  <si>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</si>
  <si>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</si>
  <si>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</si>
  <si>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</si>
  <si>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</si>
  <si>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</si>
  <si>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</si>
  <si>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</si>
  <si>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</si>
  <si>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</si>
  <si>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</si>
  <si>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</si>
  <si>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Iguanas Bar, Rio Mar Beach Resort and Spa, Rio Grande, Puerto Rico</t>
  </si>
  <si>
    <t>Lobby Bar, Rio Mar Beach Resort and Spa, Rio Grande, Puerto Rico</t>
  </si>
  <si>
    <t>6th January 2012</t>
  </si>
  <si>
    <t>3rd January 2012</t>
  </si>
  <si>
    <t>7th January 2012</t>
  </si>
  <si>
    <t>Air Margaritaville (restaurant), airside, San Juan Airport, Puerto Rico</t>
  </si>
  <si>
    <t>144 Restaurant, connected to Hampton Inn, JFK airport, New York</t>
  </si>
  <si>
    <t>12th January 2012</t>
  </si>
  <si>
    <t>Quod, Oxford</t>
  </si>
  <si>
    <t>like an office lobby</t>
  </si>
  <si>
    <t>25th February 2012</t>
  </si>
  <si>
    <t>Bridge Tavern, Norwich</t>
  </si>
  <si>
    <t>Adam and Eve, Oxford Circus, London</t>
  </si>
  <si>
    <t>Shaston Arms, Soho, London</t>
  </si>
  <si>
    <t>Sports Cafe, Haymarket, London</t>
  </si>
  <si>
    <t>Tom Cribb, Piccadilly Circus, London</t>
  </si>
  <si>
    <t>Lyric, Piccadilly Circus, London</t>
  </si>
  <si>
    <t>Duke of Argyle, Soho, London</t>
  </si>
  <si>
    <t>Glasshouse Stores, Soho London</t>
  </si>
  <si>
    <t>Ship, Soho, London</t>
  </si>
  <si>
    <t>Rembrandt, Schipol Airport, Holland</t>
  </si>
  <si>
    <t>Easington Sports FC, Banbury</t>
  </si>
  <si>
    <t>White Horse, Banbury</t>
  </si>
  <si>
    <t>3rd March 2012</t>
  </si>
  <si>
    <t>10th March 2012</t>
  </si>
  <si>
    <t>7th March 2012</t>
  </si>
  <si>
    <t>8th April 2012</t>
  </si>
  <si>
    <t>Riederfurka, Riederalp, Switzerland</t>
  </si>
  <si>
    <t>9th April 2012</t>
  </si>
  <si>
    <t>10th April 2012</t>
  </si>
  <si>
    <t>11th April 2012</t>
  </si>
  <si>
    <t>Bettmerhorn, Bettmereralp, Switzerland</t>
  </si>
  <si>
    <t>Chue Stall, Riederalp, Switzerland</t>
  </si>
  <si>
    <t>Battmerhitte, Bettmereralp, Switzerland</t>
  </si>
  <si>
    <t>Bettmerhof, Bettmereralp, Switzerland</t>
  </si>
  <si>
    <t>Toni, Riederalp, Switzerland</t>
  </si>
  <si>
    <t>22nd April 2012</t>
  </si>
  <si>
    <t>23rd April 2012</t>
  </si>
  <si>
    <t>28th April 2012</t>
  </si>
  <si>
    <t>Wrenkh, Vienna, Austria</t>
  </si>
  <si>
    <t>Havana Club, Hotel Druzba, Bratislava, Slovakia</t>
  </si>
  <si>
    <t>Novotel Suites Messe, Vienna, Austria</t>
  </si>
  <si>
    <t>Autogrill, Pizza and Pasta, Vienna Airport, Austria</t>
  </si>
  <si>
    <t>JT's, Banbury</t>
  </si>
  <si>
    <t>Fountain, Clent</t>
  </si>
  <si>
    <t>Woodbridge, Coalport</t>
  </si>
  <si>
    <t>Lion and Pheasant, Shrewsbury</t>
  </si>
  <si>
    <t>Nags Head, Shrewsbury</t>
  </si>
  <si>
    <t>Loggerheads, Shrewsbury</t>
  </si>
  <si>
    <t>Three Fishes, Shrewsbury</t>
  </si>
  <si>
    <t>Old Post Office, Shrewsbury</t>
  </si>
  <si>
    <t>Admiral Benbow, Shrewsbury</t>
  </si>
  <si>
    <t>Coach and Horses, Shrewsbury</t>
  </si>
  <si>
    <t>Armoury, Shrewsbury</t>
  </si>
  <si>
    <t>Salopian, Shrewsbury</t>
  </si>
  <si>
    <t>Shrewsbury Hotel, Shrewsbury</t>
  </si>
  <si>
    <t>Yorkshire House, Shrewsbury</t>
  </si>
  <si>
    <t>Mad Jacks, Shrewsbury</t>
  </si>
  <si>
    <t>Wheatsheaf, Shrewsbury</t>
  </si>
  <si>
    <t>Blarney Stone, Banbury</t>
  </si>
  <si>
    <t>12th May 2012</t>
  </si>
  <si>
    <t>30th April 2012</t>
  </si>
  <si>
    <t>13th May 2012</t>
  </si>
  <si>
    <t>canteen</t>
  </si>
  <si>
    <t>trendy</t>
  </si>
  <si>
    <t>shit</t>
  </si>
  <si>
    <t>nicer when less busy</t>
  </si>
  <si>
    <t>dead</t>
  </si>
  <si>
    <t>goths</t>
  </si>
  <si>
    <t>hen party</t>
  </si>
  <si>
    <t>nice location, nasty interior</t>
  </si>
  <si>
    <t>mad woman pissed at 2pm</t>
  </si>
  <si>
    <t>2nd June 2012</t>
  </si>
  <si>
    <t>Alexandra, Wimbledon</t>
  </si>
  <si>
    <t>White Horse, Parson's Green</t>
  </si>
  <si>
    <t>Southern Cross, Chelsea</t>
  </si>
  <si>
    <t>Hand and Flower, Chelsea</t>
  </si>
  <si>
    <t>Imperial Arms, Chelsea</t>
  </si>
  <si>
    <t>Jam Tree, Chelsea</t>
  </si>
  <si>
    <t>knob drawing</t>
  </si>
  <si>
    <t>Riley's, Chelsea</t>
  </si>
  <si>
    <t>Coopers' Arms, Chelsea</t>
  </si>
  <si>
    <t>Cadogan Arms, Chelsea</t>
  </si>
  <si>
    <t>Pig's Ear, Chelsea</t>
  </si>
  <si>
    <t>7th June 2012</t>
  </si>
  <si>
    <t>Kofler, Padova, Italy</t>
  </si>
  <si>
    <t>Cafe Patavino, Padova, Italy</t>
  </si>
  <si>
    <t>Bar Stress di li Qixia, Padova, Italy</t>
  </si>
  <si>
    <t>Box Caffe, Padova, Italy</t>
  </si>
  <si>
    <t>8th June 2012</t>
  </si>
  <si>
    <t>Trattoria com Locanda 'Al Rio' da Emilio, Faedo, Italy</t>
  </si>
  <si>
    <t>9th June 2012</t>
  </si>
  <si>
    <t>Locanda Gallehus, Lazise, Italy</t>
  </si>
  <si>
    <t>Playa Lazise, Lazise, Italy</t>
  </si>
  <si>
    <t>10th June 2012</t>
  </si>
  <si>
    <t>Snack Bar Venezia/Ronina E Sara, Venice, Italy</t>
  </si>
  <si>
    <t>Birreria Forst, Venice, Italy</t>
  </si>
  <si>
    <t>Osteria dei Zemei, Venice, Italy</t>
  </si>
  <si>
    <t>Osteria al Ponte 'La Patatina', Venice, Italy</t>
  </si>
  <si>
    <t>11th June 2012</t>
  </si>
  <si>
    <t>Treviso Airport, Airside Bar, Italy</t>
  </si>
  <si>
    <t>13th June 2012</t>
  </si>
  <si>
    <t>Brassey Bar, Heythrop Park</t>
  </si>
  <si>
    <t>16th June 2012</t>
  </si>
  <si>
    <t>Calf, Westfield Shopping Centre, Stratford</t>
  </si>
  <si>
    <t>Cow, Westfield Shopping Centre, Stratford</t>
  </si>
  <si>
    <t>Tap East, Westfield Shopping Centre, Stratford</t>
  </si>
  <si>
    <t>Albert, Bow</t>
  </si>
  <si>
    <t>Young Prince, Bow</t>
  </si>
  <si>
    <t>Morgan Arms, Bow</t>
  </si>
  <si>
    <t>Colborn Arms, Bow</t>
  </si>
  <si>
    <t>Little Driver, Bow</t>
  </si>
  <si>
    <t>Bow Bells, Bow</t>
  </si>
  <si>
    <t>Elm Tree, Dogsthorpe</t>
  </si>
  <si>
    <t>Lord Cardigan, Bow</t>
  </si>
  <si>
    <t>roof terrace</t>
  </si>
  <si>
    <t>awful</t>
  </si>
  <si>
    <t>Made in Chelsea</t>
  </si>
  <si>
    <t>restaurant: wines and excellent meal</t>
  </si>
  <si>
    <t>idiotic barman</t>
  </si>
  <si>
    <t>miserable barman</t>
  </si>
  <si>
    <t>boozer</t>
  </si>
  <si>
    <t>locals' pub but nice</t>
  </si>
  <si>
    <t>Worcester Park Tavern, Worcester Park</t>
  </si>
  <si>
    <t>White Hart, Waterloo</t>
  </si>
  <si>
    <t>King's Arms, Waterloo</t>
  </si>
  <si>
    <t>Lyceum, Strand</t>
  </si>
  <si>
    <t>Wellington, Strand</t>
  </si>
  <si>
    <t>Chandos, Charing Cross</t>
  </si>
  <si>
    <t>21st July 2012</t>
  </si>
  <si>
    <t>19th July 2012</t>
  </si>
  <si>
    <t>Prince of Wales, Iffely</t>
  </si>
  <si>
    <t>Crown and Tuns, Deddington</t>
  </si>
  <si>
    <t>chav central</t>
  </si>
  <si>
    <t>noisy</t>
  </si>
  <si>
    <t>excellent</t>
  </si>
  <si>
    <t>Draft House Westbridge, Battersea</t>
  </si>
  <si>
    <t>Phene, Chelsea</t>
  </si>
  <si>
    <t>Chelsea Potter, Chelsea</t>
  </si>
  <si>
    <t>Surprise, Chelsea</t>
  </si>
  <si>
    <t>Prince Albert, Battersea</t>
  </si>
  <si>
    <t>Union, Battersea</t>
  </si>
  <si>
    <t>Prince of Wales, Battersea</t>
  </si>
  <si>
    <t>Duke of Cambridge, Battersea</t>
  </si>
  <si>
    <t>Latchmere, Battersea</t>
  </si>
  <si>
    <t>Castle, Battersea</t>
  </si>
  <si>
    <t>Woodman, Battersea</t>
  </si>
  <si>
    <t>11th August 2012</t>
  </si>
  <si>
    <t>12th August 2012</t>
  </si>
  <si>
    <t>cabanas in garden</t>
  </si>
  <si>
    <t>nice garden</t>
  </si>
  <si>
    <t>no frills</t>
  </si>
  <si>
    <t>people watching</t>
  </si>
  <si>
    <t>Sheraton, Toronto Airport, Canada</t>
  </si>
  <si>
    <t>Boston Pizza (Memorial Avenue), Thunder Bay, Canada</t>
  </si>
  <si>
    <t>Applebees, Thunder Bay, Canada</t>
  </si>
  <si>
    <t>Montana's, Thunder Bay, Canada</t>
  </si>
  <si>
    <t>Li'Ly, Toronto, Canada</t>
  </si>
  <si>
    <t>Bedford Academy, Toronto, Canada</t>
  </si>
  <si>
    <t>Hazelton Hotel, Toronto, Canada</t>
  </si>
  <si>
    <t>Museum Tavern, Toronto, Canada</t>
  </si>
  <si>
    <t>Granite Brewery, Toronto, Canada</t>
  </si>
  <si>
    <t>23rd August 2012</t>
  </si>
  <si>
    <t>24th August 2012</t>
  </si>
  <si>
    <t>26th August 2012</t>
  </si>
  <si>
    <t>28th August 2012</t>
  </si>
  <si>
    <t>1st September 2012</t>
  </si>
  <si>
    <t>2nd September 2012</t>
  </si>
  <si>
    <t>4th September 2012</t>
  </si>
  <si>
    <t>5th September 2012</t>
  </si>
  <si>
    <t>sports bar</t>
  </si>
  <si>
    <t>techno techno techno awful</t>
  </si>
  <si>
    <t>11th September 2012</t>
  </si>
  <si>
    <t>Old Parsonage, Oxford</t>
  </si>
  <si>
    <t>10th October 2012</t>
  </si>
  <si>
    <t>Swan and Castle, Oxford</t>
  </si>
  <si>
    <t>12th October 2012</t>
  </si>
  <si>
    <t>Well House, Exeter</t>
  </si>
  <si>
    <t>Luzborough House, Romsey</t>
  </si>
  <si>
    <t>Old House at Home, Romsey</t>
  </si>
  <si>
    <t>Rockstone, Southampton</t>
  </si>
  <si>
    <t>Guide Dog, Southampton</t>
  </si>
  <si>
    <t>13th October 2012</t>
  </si>
  <si>
    <t>14th October 2012</t>
  </si>
  <si>
    <t>Bell and Compass, Oxford</t>
  </si>
  <si>
    <t>Flying Horse, Airside, Gatwick Airport South Terminal</t>
  </si>
  <si>
    <t>Charlotte Convention Center, Charlotte, USA</t>
  </si>
  <si>
    <t>Carolina Ale House, Charlotte, USA</t>
  </si>
  <si>
    <t>1st November 2012</t>
  </si>
  <si>
    <t>3rd November 2012</t>
  </si>
  <si>
    <t>A Loft, Charlotte, USA</t>
  </si>
  <si>
    <t>City Smoke, Charlotte, USA</t>
  </si>
  <si>
    <t>Carolina Beer Company, Airside, D Gates, Charlotte Douglas Airport, USA</t>
  </si>
  <si>
    <t>Jack Duggans, Airside, A Gates, Philadelphia Airport, USA</t>
  </si>
  <si>
    <t>Chickie's and Pete's, Airside, A Gates, Philadelphia Airport, USA</t>
  </si>
  <si>
    <t>5th November 2012</t>
  </si>
  <si>
    <t>Mortimer's, Charlotte, USA</t>
  </si>
  <si>
    <t>4th November 2012</t>
  </si>
  <si>
    <t>7th November 2012</t>
  </si>
  <si>
    <t>10th November 2012</t>
  </si>
  <si>
    <t>Hook Norton FC</t>
  </si>
  <si>
    <t>Chapel, Marylebone, London</t>
  </si>
  <si>
    <t>Larrick, Marylebone, London</t>
  </si>
  <si>
    <t>Windsor Castle, Marylebone, London</t>
  </si>
  <si>
    <t>Wargrave Arms, Marylebone, London</t>
  </si>
  <si>
    <t>Victory, Marylebone, London</t>
  </si>
  <si>
    <t>Duke of York, Marylebone, London</t>
  </si>
  <si>
    <t>18th November 2012</t>
  </si>
  <si>
    <t>Isambard, Paddington Station, London</t>
  </si>
  <si>
    <t>Hilton, Paddington Station, London</t>
  </si>
  <si>
    <t>26th November 2012</t>
  </si>
  <si>
    <t>Salt House, San Francisco, USA</t>
  </si>
  <si>
    <t>Rogue, San Francisco, USA</t>
  </si>
  <si>
    <t>Vesuvio, San Francisco, USA</t>
  </si>
  <si>
    <t>Specs, San Francisco, USA</t>
  </si>
  <si>
    <t>Tratoria Contadina, San Francisco, USA</t>
  </si>
  <si>
    <t>Holiday Inn Golden Gateway, San Francisco, USA</t>
  </si>
  <si>
    <t>Mission Grille, Marriott, San Francisco, USA</t>
  </si>
  <si>
    <t>Anchor and Hope, San Francisco, USA</t>
  </si>
  <si>
    <t>Epic, San Francisco, USA</t>
  </si>
  <si>
    <t>Tosca, San Francisco, USA</t>
  </si>
  <si>
    <t>Magnolia, San Francisco, USA</t>
  </si>
  <si>
    <t>7th December 2012</t>
  </si>
  <si>
    <t>6th December 2012</t>
  </si>
  <si>
    <t>5th December 2012</t>
  </si>
  <si>
    <t>4th December 2012</t>
  </si>
  <si>
    <t>3rd December 2012</t>
  </si>
  <si>
    <t>happy hour</t>
  </si>
  <si>
    <t>unsurpassed</t>
  </si>
  <si>
    <t>crap</t>
  </si>
  <si>
    <t>on expenses</t>
  </si>
  <si>
    <t>too much flavour</t>
  </si>
  <si>
    <t>italian restaurant</t>
  </si>
  <si>
    <t>15th December 2012</t>
  </si>
  <si>
    <t>fish a speciality</t>
  </si>
  <si>
    <t>not the same as the Gloucester Arms</t>
  </si>
  <si>
    <t>old entries NOT deduped in yearly sheets to this point</t>
  </si>
  <si>
    <t>add pubs to master ranking after here</t>
  </si>
  <si>
    <t>splendid</t>
  </si>
  <si>
    <t>Crown Rivers, Airside, Terminal 5, Heathrow Airport [rating 2560]</t>
  </si>
  <si>
    <t>Brahms and Liszt, Gate C35, Vienna Airport, Austria [rating 2588]</t>
  </si>
  <si>
    <t>Bedford, Balham [rating 2649]</t>
  </si>
  <si>
    <t>Wheatsheaf, Whitbourne</t>
  </si>
  <si>
    <t>26th May 2012</t>
  </si>
  <si>
    <t>29th September 2012</t>
  </si>
  <si>
    <t>30th September 2012</t>
  </si>
  <si>
    <t>Porter and Sorter, Croydon</t>
  </si>
  <si>
    <t>Pond, Brighton</t>
  </si>
  <si>
    <t>Foundry/Pedestrian Arms, Brighton</t>
  </si>
  <si>
    <t>Heart and Hand, Brighton</t>
  </si>
  <si>
    <t>Eagle, Brighton</t>
  </si>
  <si>
    <t>Fountain Head, Brighton</t>
  </si>
  <si>
    <t>Waggon and Horses, Brighton</t>
  </si>
  <si>
    <t>Pub du Vin, Brighton</t>
  </si>
  <si>
    <t>Regency, Brighton</t>
  </si>
  <si>
    <t>Queensbury, Brighton</t>
  </si>
  <si>
    <t>Pull and Pump, Brighton</t>
  </si>
  <si>
    <t>Prince of Wales, Brighton</t>
  </si>
  <si>
    <t>Quadrant, Brighton</t>
  </si>
  <si>
    <t>Earth and Stars, Brighton</t>
  </si>
  <si>
    <t>Evening Star, Brighton</t>
  </si>
  <si>
    <t>O’Neills, Cannon Street, London</t>
  </si>
  <si>
    <t>Clinks Bar, Novotel, Southwark</t>
  </si>
  <si>
    <t>The Ring, Southwark</t>
  </si>
  <si>
    <t>Basketmakers Arms, Brighton</t>
  </si>
  <si>
    <t>White Rabbit, Oxford (rating 2726)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</si>
</sst>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15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5" fontId="10" fillId="0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3"/>
  <sheetViews>
    <sheetView tabSelected="1" zoomScale="75" zoomScaleNormal="75" zoomScalePageLayoutView="0" workbookViewId="0" topLeftCell="A1">
      <pane ySplit="3" topLeftCell="A171" activePane="bottomLeft" state="frozen"/>
      <selection pane="topLeft" activeCell="A1" sqref="A1"/>
      <selection pane="bottomLeft" activeCell="A350" sqref="A350"/>
    </sheetView>
  </sheetViews>
  <sheetFormatPr defaultColWidth="8.8515625" defaultRowHeight="12.75"/>
  <cols>
    <col min="1" max="1" width="53.0039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3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>
      <c r="A1" s="48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7" t="s">
        <v>14</v>
      </c>
      <c r="J1" s="58"/>
      <c r="K1" s="22"/>
      <c r="L1" s="29" t="s">
        <v>9</v>
      </c>
      <c r="M1" s="33" t="s">
        <v>11</v>
      </c>
      <c r="N1" s="37" t="s">
        <v>12</v>
      </c>
    </row>
    <row r="2" spans="1:14" s="3" customFormat="1" ht="15">
      <c r="A2" s="49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1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2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>
      <c r="A5" s="2" t="s">
        <v>18</v>
      </c>
    </row>
    <row r="7" spans="1:13" ht="12.75" customHeight="1">
      <c r="A7" s="46" t="s">
        <v>254</v>
      </c>
      <c r="B7" s="7">
        <v>1</v>
      </c>
      <c r="C7" s="11">
        <v>0.75</v>
      </c>
      <c r="D7" s="19">
        <v>2.5</v>
      </c>
      <c r="E7" s="19">
        <v>2.25</v>
      </c>
      <c r="F7" s="20">
        <v>1.25</v>
      </c>
      <c r="G7" s="21">
        <f>SUM(D7:F7)</f>
        <v>6</v>
      </c>
      <c r="I7" s="43">
        <v>1.25</v>
      </c>
      <c r="J7" s="27">
        <v>2.5</v>
      </c>
      <c r="K7" s="28">
        <f>I7+J7</f>
        <v>3.75</v>
      </c>
      <c r="L7" s="32">
        <f>B7+C7+G7+K7</f>
        <v>11.5</v>
      </c>
      <c r="M7" s="44">
        <f>L7/25</f>
        <v>0.46</v>
      </c>
    </row>
    <row r="8" spans="1:13" ht="12.75" customHeight="1">
      <c r="A8" s="46"/>
      <c r="M8" s="44"/>
    </row>
    <row r="9" spans="1:13" ht="12.75" customHeight="1">
      <c r="A9" s="47" t="s">
        <v>17</v>
      </c>
      <c r="M9" s="44"/>
    </row>
    <row r="10" spans="1:13" ht="12.75" customHeight="1">
      <c r="A10" s="46"/>
      <c r="M10" s="44"/>
    </row>
    <row r="11" spans="1:13" ht="12.75" customHeight="1">
      <c r="A11" s="46" t="s">
        <v>15</v>
      </c>
      <c r="B11" s="7">
        <v>1.5</v>
      </c>
      <c r="C11" s="11">
        <v>0.5</v>
      </c>
      <c r="D11" s="19">
        <v>0.5</v>
      </c>
      <c r="E11" s="19">
        <v>2</v>
      </c>
      <c r="F11" s="20">
        <v>0.25</v>
      </c>
      <c r="G11" s="21">
        <f>SUM(D11:F11)</f>
        <v>2.75</v>
      </c>
      <c r="I11" s="43">
        <v>2.25</v>
      </c>
      <c r="J11" s="27">
        <v>4.75</v>
      </c>
      <c r="K11" s="28">
        <f>I11+J11</f>
        <v>7</v>
      </c>
      <c r="L11" s="32">
        <f>B11+C11+G11+K11</f>
        <v>11.75</v>
      </c>
      <c r="M11" s="44">
        <f>L11/25</f>
        <v>0.47</v>
      </c>
    </row>
    <row r="12" spans="1:13" ht="12.75" customHeight="1">
      <c r="A12" s="46" t="s">
        <v>16</v>
      </c>
      <c r="B12" s="7">
        <v>1.75</v>
      </c>
      <c r="C12" s="11">
        <v>0.5</v>
      </c>
      <c r="D12" s="19">
        <v>0.75</v>
      </c>
      <c r="E12" s="19">
        <v>2</v>
      </c>
      <c r="F12" s="20">
        <v>0.25</v>
      </c>
      <c r="G12" s="21">
        <f>SUM(D12:F12)</f>
        <v>3</v>
      </c>
      <c r="I12" s="43">
        <v>1.5</v>
      </c>
      <c r="J12" s="27">
        <v>3.25</v>
      </c>
      <c r="K12" s="28">
        <f>I12+J12</f>
        <v>4.75</v>
      </c>
      <c r="L12" s="32">
        <f>B12+C12+G12+K12</f>
        <v>10</v>
      </c>
      <c r="M12" s="44">
        <f>L12/25</f>
        <v>0.4</v>
      </c>
    </row>
    <row r="13" spans="1:13" ht="12.75" customHeight="1">
      <c r="A13" s="46"/>
      <c r="M13" s="44"/>
    </row>
    <row r="14" spans="1:13" ht="12.75" customHeight="1">
      <c r="A14" s="47" t="s">
        <v>19</v>
      </c>
      <c r="M14" s="44"/>
    </row>
    <row r="15" spans="1:13" ht="12.75" customHeight="1">
      <c r="A15" s="47"/>
      <c r="M15" s="44"/>
    </row>
    <row r="16" spans="1:13" ht="12.75" customHeight="1">
      <c r="A16" s="46" t="s">
        <v>20</v>
      </c>
      <c r="B16" s="7">
        <v>1</v>
      </c>
      <c r="C16" s="11">
        <v>0.5</v>
      </c>
      <c r="D16" s="19">
        <v>1</v>
      </c>
      <c r="E16" s="19">
        <v>2</v>
      </c>
      <c r="F16" s="20">
        <v>0.5</v>
      </c>
      <c r="G16" s="21">
        <f>SUM(D16:F16)</f>
        <v>3.5</v>
      </c>
      <c r="I16" s="43">
        <v>1</v>
      </c>
      <c r="J16" s="27">
        <v>3.25</v>
      </c>
      <c r="K16" s="28">
        <f>I16+J16</f>
        <v>4.25</v>
      </c>
      <c r="L16" s="32">
        <f>B16+C16+G16+K16</f>
        <v>9.25</v>
      </c>
      <c r="M16" s="44">
        <f>L16/25</f>
        <v>0.37</v>
      </c>
    </row>
    <row r="17" spans="1:14" ht="12.75" customHeight="1">
      <c r="A17" s="46" t="s">
        <v>21</v>
      </c>
      <c r="B17" s="7">
        <v>0.75</v>
      </c>
      <c r="C17" s="11">
        <v>1.5</v>
      </c>
      <c r="D17" s="19">
        <v>0.75</v>
      </c>
      <c r="E17" s="19">
        <v>2.5</v>
      </c>
      <c r="F17" s="20">
        <v>0.75</v>
      </c>
      <c r="G17" s="21">
        <f>SUM(D17:F17)</f>
        <v>4</v>
      </c>
      <c r="I17" s="43">
        <v>2</v>
      </c>
      <c r="J17" s="27">
        <v>2</v>
      </c>
      <c r="K17" s="28">
        <f>I17+J17</f>
        <v>4</v>
      </c>
      <c r="L17" s="32">
        <f>B17+C17+G17+K17</f>
        <v>10.25</v>
      </c>
      <c r="M17" s="44">
        <f>L17/25</f>
        <v>0.41</v>
      </c>
      <c r="N17" s="7" t="s">
        <v>24</v>
      </c>
    </row>
    <row r="18" spans="1:13" ht="12.75">
      <c r="A18" s="46"/>
      <c r="M18" s="44"/>
    </row>
    <row r="19" spans="1:13" ht="12.75">
      <c r="A19" s="47" t="s">
        <v>22</v>
      </c>
      <c r="M19" s="44"/>
    </row>
    <row r="20" spans="1:13" ht="12.75">
      <c r="A20" s="46"/>
      <c r="M20" s="44"/>
    </row>
    <row r="21" spans="1:13" ht="12.75">
      <c r="A21" s="46" t="s">
        <v>23</v>
      </c>
      <c r="B21" s="7">
        <v>1.5</v>
      </c>
      <c r="C21" s="11">
        <v>0.5</v>
      </c>
      <c r="D21" s="19">
        <v>1</v>
      </c>
      <c r="E21" s="19">
        <v>2</v>
      </c>
      <c r="F21" s="20">
        <v>0.25</v>
      </c>
      <c r="G21" s="21">
        <f>SUM(D21:F21)</f>
        <v>3.25</v>
      </c>
      <c r="I21" s="43">
        <v>2</v>
      </c>
      <c r="J21" s="27">
        <v>4.75</v>
      </c>
      <c r="K21" s="28">
        <f>I21+J21</f>
        <v>6.75</v>
      </c>
      <c r="L21" s="32">
        <f>B21+C21+G21+K21</f>
        <v>12</v>
      </c>
      <c r="M21" s="44">
        <f>L21/25</f>
        <v>0.48</v>
      </c>
    </row>
    <row r="22" spans="1:13" ht="12.75">
      <c r="A22" s="47"/>
      <c r="M22" s="44"/>
    </row>
    <row r="23" spans="1:13" ht="12.75">
      <c r="A23" s="47" t="s">
        <v>25</v>
      </c>
      <c r="M23" s="44"/>
    </row>
    <row r="24" spans="1:13" ht="12.75" customHeight="1">
      <c r="A24" s="46"/>
      <c r="M24" s="44"/>
    </row>
    <row r="25" spans="1:13" ht="12.75" customHeight="1">
      <c r="A25" s="46" t="s">
        <v>26</v>
      </c>
      <c r="B25" s="7">
        <v>1.25</v>
      </c>
      <c r="C25" s="11">
        <v>0.75</v>
      </c>
      <c r="D25" s="19">
        <v>1.5</v>
      </c>
      <c r="E25" s="19">
        <v>2</v>
      </c>
      <c r="F25" s="20">
        <v>2.25</v>
      </c>
      <c r="G25" s="21">
        <f>SUM(D25:F25)</f>
        <v>5.75</v>
      </c>
      <c r="I25" s="43">
        <v>1</v>
      </c>
      <c r="J25" s="27">
        <v>3.5</v>
      </c>
      <c r="K25" s="28">
        <f>I25+J25</f>
        <v>4.5</v>
      </c>
      <c r="L25" s="32">
        <f>B25+C25+G25+K25</f>
        <v>12.25</v>
      </c>
      <c r="M25" s="44">
        <f>L25/25</f>
        <v>0.49</v>
      </c>
    </row>
    <row r="26" spans="1:13" ht="12.75">
      <c r="A26" s="46"/>
      <c r="M26" s="44"/>
    </row>
    <row r="27" spans="1:13" ht="12.75">
      <c r="A27" s="47" t="s">
        <v>38</v>
      </c>
      <c r="M27" s="44"/>
    </row>
    <row r="28" spans="1:13" ht="12.75">
      <c r="A28" s="46"/>
      <c r="M28" s="44"/>
    </row>
    <row r="29" spans="1:13" ht="12.75">
      <c r="A29" s="46" t="s">
        <v>27</v>
      </c>
      <c r="B29" s="7">
        <v>2</v>
      </c>
      <c r="C29" s="11">
        <v>1</v>
      </c>
      <c r="D29" s="19">
        <v>1.5</v>
      </c>
      <c r="E29" s="19">
        <v>2</v>
      </c>
      <c r="F29" s="20">
        <v>1</v>
      </c>
      <c r="G29" s="21">
        <f aca="true" t="shared" si="0" ref="G29:G36">SUM(D29:F29)</f>
        <v>4.5</v>
      </c>
      <c r="I29" s="43">
        <v>1.75</v>
      </c>
      <c r="J29" s="27">
        <v>5</v>
      </c>
      <c r="K29" s="28">
        <f aca="true" t="shared" si="1" ref="K29:K36">I29+J29</f>
        <v>6.75</v>
      </c>
      <c r="L29" s="32">
        <f aca="true" t="shared" si="2" ref="L29:L36">B29+C29+G29+K29</f>
        <v>14.25</v>
      </c>
      <c r="M29" s="44">
        <f aca="true" t="shared" si="3" ref="M29:M36">L29/25</f>
        <v>0.57</v>
      </c>
    </row>
    <row r="30" spans="1:13" ht="12.75">
      <c r="A30" s="46" t="s">
        <v>28</v>
      </c>
      <c r="B30" s="7">
        <v>1</v>
      </c>
      <c r="C30" s="11">
        <v>1</v>
      </c>
      <c r="D30" s="19">
        <v>2</v>
      </c>
      <c r="E30" s="19">
        <v>2.25</v>
      </c>
      <c r="F30" s="20">
        <v>1.25</v>
      </c>
      <c r="G30" s="21">
        <f t="shared" si="0"/>
        <v>5.5</v>
      </c>
      <c r="I30" s="43">
        <v>1.5</v>
      </c>
      <c r="J30" s="27">
        <v>4.25</v>
      </c>
      <c r="K30" s="28">
        <f t="shared" si="1"/>
        <v>5.75</v>
      </c>
      <c r="L30" s="32">
        <f t="shared" si="2"/>
        <v>13.25</v>
      </c>
      <c r="M30" s="44">
        <f t="shared" si="3"/>
        <v>0.53</v>
      </c>
    </row>
    <row r="31" spans="1:13" ht="12.75">
      <c r="A31" s="46" t="s">
        <v>29</v>
      </c>
      <c r="B31" s="7">
        <v>1.25</v>
      </c>
      <c r="C31" s="11">
        <v>0.5</v>
      </c>
      <c r="D31" s="19">
        <v>0.75</v>
      </c>
      <c r="E31" s="19">
        <v>2</v>
      </c>
      <c r="F31" s="20">
        <v>1.5</v>
      </c>
      <c r="G31" s="21">
        <f t="shared" si="0"/>
        <v>4.25</v>
      </c>
      <c r="I31" s="43">
        <v>1.75</v>
      </c>
      <c r="J31" s="27">
        <v>3.5</v>
      </c>
      <c r="K31" s="28">
        <f t="shared" si="1"/>
        <v>5.25</v>
      </c>
      <c r="L31" s="32">
        <f t="shared" si="2"/>
        <v>11.25</v>
      </c>
      <c r="M31" s="44">
        <f t="shared" si="3"/>
        <v>0.45</v>
      </c>
    </row>
    <row r="32" spans="1:13" ht="12.75">
      <c r="A32" s="46" t="s">
        <v>30</v>
      </c>
      <c r="B32" s="7">
        <v>1.25</v>
      </c>
      <c r="C32" s="11">
        <v>1</v>
      </c>
      <c r="D32" s="19">
        <v>3</v>
      </c>
      <c r="E32" s="19">
        <v>2.75</v>
      </c>
      <c r="F32" s="20">
        <v>1.5</v>
      </c>
      <c r="G32" s="21">
        <f t="shared" si="0"/>
        <v>7.25</v>
      </c>
      <c r="I32" s="43">
        <v>1.5</v>
      </c>
      <c r="J32" s="27">
        <v>4</v>
      </c>
      <c r="K32" s="28">
        <f t="shared" si="1"/>
        <v>5.5</v>
      </c>
      <c r="L32" s="32">
        <f t="shared" si="2"/>
        <v>15</v>
      </c>
      <c r="M32" s="44">
        <f t="shared" si="3"/>
        <v>0.6</v>
      </c>
    </row>
    <row r="33" spans="1:13" ht="12.75">
      <c r="A33" s="46" t="s">
        <v>31</v>
      </c>
      <c r="B33" s="7">
        <v>1</v>
      </c>
      <c r="C33" s="11">
        <v>1</v>
      </c>
      <c r="D33" s="19">
        <v>2</v>
      </c>
      <c r="E33" s="19">
        <v>2</v>
      </c>
      <c r="F33" s="20">
        <v>1.25</v>
      </c>
      <c r="G33" s="21">
        <f t="shared" si="0"/>
        <v>5.25</v>
      </c>
      <c r="I33" s="43">
        <v>0.5</v>
      </c>
      <c r="J33" s="27">
        <v>3.75</v>
      </c>
      <c r="K33" s="28">
        <f t="shared" si="1"/>
        <v>4.25</v>
      </c>
      <c r="L33" s="32">
        <f t="shared" si="2"/>
        <v>11.5</v>
      </c>
      <c r="M33" s="44">
        <f t="shared" si="3"/>
        <v>0.46</v>
      </c>
    </row>
    <row r="34" spans="1:13" ht="12.75">
      <c r="A34" s="46" t="s">
        <v>32</v>
      </c>
      <c r="B34" s="7">
        <v>1</v>
      </c>
      <c r="C34" s="11">
        <v>0.75</v>
      </c>
      <c r="D34" s="19">
        <v>1</v>
      </c>
      <c r="E34" s="19">
        <v>2</v>
      </c>
      <c r="F34" s="20">
        <v>2.5</v>
      </c>
      <c r="G34" s="21">
        <f t="shared" si="0"/>
        <v>5.5</v>
      </c>
      <c r="I34" s="43">
        <v>1.25</v>
      </c>
      <c r="J34" s="27">
        <v>3.75</v>
      </c>
      <c r="K34" s="28">
        <f t="shared" si="1"/>
        <v>5</v>
      </c>
      <c r="L34" s="32">
        <f t="shared" si="2"/>
        <v>12.25</v>
      </c>
      <c r="M34" s="44">
        <f t="shared" si="3"/>
        <v>0.49</v>
      </c>
    </row>
    <row r="35" spans="1:13" ht="12.75">
      <c r="A35" s="46" t="s">
        <v>33</v>
      </c>
      <c r="B35" s="7">
        <v>1</v>
      </c>
      <c r="C35" s="11">
        <v>0.75</v>
      </c>
      <c r="D35" s="19">
        <v>1</v>
      </c>
      <c r="E35" s="19">
        <v>2</v>
      </c>
      <c r="F35" s="20">
        <v>2.5</v>
      </c>
      <c r="G35" s="21">
        <f t="shared" si="0"/>
        <v>5.5</v>
      </c>
      <c r="I35" s="43">
        <v>1.5</v>
      </c>
      <c r="J35" s="27">
        <v>4.5</v>
      </c>
      <c r="K35" s="28">
        <f t="shared" si="1"/>
        <v>6</v>
      </c>
      <c r="L35" s="32">
        <f t="shared" si="2"/>
        <v>13.25</v>
      </c>
      <c r="M35" s="44">
        <f t="shared" si="3"/>
        <v>0.53</v>
      </c>
    </row>
    <row r="36" spans="1:13" ht="12.75">
      <c r="A36" s="46" t="s">
        <v>34</v>
      </c>
      <c r="B36" s="7">
        <v>1</v>
      </c>
      <c r="C36" s="11">
        <v>1</v>
      </c>
      <c r="D36" s="19">
        <v>2</v>
      </c>
      <c r="E36" s="19">
        <v>2.5</v>
      </c>
      <c r="F36" s="20">
        <v>1</v>
      </c>
      <c r="G36" s="21">
        <f t="shared" si="0"/>
        <v>5.5</v>
      </c>
      <c r="I36" s="43">
        <v>1.75</v>
      </c>
      <c r="J36" s="27">
        <v>4</v>
      </c>
      <c r="K36" s="28">
        <f t="shared" si="1"/>
        <v>5.75</v>
      </c>
      <c r="L36" s="32">
        <f t="shared" si="2"/>
        <v>13.25</v>
      </c>
      <c r="M36" s="44">
        <f t="shared" si="3"/>
        <v>0.53</v>
      </c>
    </row>
    <row r="37" spans="1:13" ht="12.75">
      <c r="A37" s="46"/>
      <c r="M37" s="44"/>
    </row>
    <row r="38" spans="1:13" ht="12.75">
      <c r="A38" s="47" t="s">
        <v>40</v>
      </c>
      <c r="M38" s="44"/>
    </row>
    <row r="39" spans="1:13" ht="12.75">
      <c r="A39" s="50"/>
      <c r="M39" s="44"/>
    </row>
    <row r="40" spans="1:13" ht="12.75">
      <c r="A40" s="46" t="s">
        <v>35</v>
      </c>
      <c r="B40" s="7">
        <v>0.5</v>
      </c>
      <c r="C40" s="11">
        <v>2</v>
      </c>
      <c r="D40" s="19">
        <v>1</v>
      </c>
      <c r="E40" s="19">
        <v>2</v>
      </c>
      <c r="F40" s="20">
        <v>1.25</v>
      </c>
      <c r="G40" s="21">
        <f>SUM(D40:F40)</f>
        <v>4.25</v>
      </c>
      <c r="I40" s="43">
        <v>1.25</v>
      </c>
      <c r="J40" s="27">
        <v>3</v>
      </c>
      <c r="K40" s="28">
        <f>I40+J40</f>
        <v>4.25</v>
      </c>
      <c r="L40" s="32">
        <f>B40+C40+G40+K40</f>
        <v>11</v>
      </c>
      <c r="M40" s="44">
        <f>L40/25</f>
        <v>0.44</v>
      </c>
    </row>
    <row r="41" ht="12.75">
      <c r="M41" s="44"/>
    </row>
    <row r="42" spans="1:13" ht="12.75">
      <c r="A42" s="47" t="s">
        <v>39</v>
      </c>
      <c r="M42" s="44"/>
    </row>
    <row r="43" spans="1:13" ht="12.75">
      <c r="A43" s="2"/>
      <c r="M43" s="44"/>
    </row>
    <row r="44" spans="1:13" ht="12.75">
      <c r="A44" s="46" t="s">
        <v>36</v>
      </c>
      <c r="B44" s="7">
        <v>0.5</v>
      </c>
      <c r="C44" s="11">
        <v>1</v>
      </c>
      <c r="D44" s="19">
        <v>0.75</v>
      </c>
      <c r="E44" s="19">
        <v>2</v>
      </c>
      <c r="F44" s="20">
        <v>2.25</v>
      </c>
      <c r="G44" s="21">
        <f>SUM(D44:F44)</f>
        <v>5</v>
      </c>
      <c r="I44" s="43">
        <v>1.5</v>
      </c>
      <c r="J44" s="27">
        <v>2.5</v>
      </c>
      <c r="K44" s="28">
        <f>I44+J44</f>
        <v>4</v>
      </c>
      <c r="L44" s="32">
        <f>B44+C44+G44+K44</f>
        <v>10.5</v>
      </c>
      <c r="M44" s="44">
        <f>L44/25</f>
        <v>0.42</v>
      </c>
    </row>
    <row r="45" spans="1:13" ht="12.75">
      <c r="A45" s="1" t="s">
        <v>37</v>
      </c>
      <c r="B45" s="7">
        <v>1</v>
      </c>
      <c r="C45" s="11">
        <v>1</v>
      </c>
      <c r="D45" s="19">
        <v>4</v>
      </c>
      <c r="E45" s="19">
        <v>2.75</v>
      </c>
      <c r="F45" s="20">
        <v>1.5</v>
      </c>
      <c r="G45" s="21">
        <f>SUM(D45:F45)</f>
        <v>8.25</v>
      </c>
      <c r="I45" s="43">
        <v>2</v>
      </c>
      <c r="J45" s="27">
        <v>5.25</v>
      </c>
      <c r="K45" s="28">
        <f>I45+J45</f>
        <v>7.25</v>
      </c>
      <c r="L45" s="32">
        <f>B45+C45+G45+K45</f>
        <v>17.5</v>
      </c>
      <c r="M45" s="44">
        <f>L45/25</f>
        <v>0.7</v>
      </c>
    </row>
    <row r="46" ht="12.75">
      <c r="M46" s="44"/>
    </row>
    <row r="47" spans="1:13" ht="12.75">
      <c r="A47" s="2" t="s">
        <v>41</v>
      </c>
      <c r="M47" s="44"/>
    </row>
    <row r="48" spans="1:13" ht="12.75">
      <c r="A48" s="46"/>
      <c r="M48" s="44"/>
    </row>
    <row r="49" spans="1:13" ht="12.75">
      <c r="A49" s="1" t="s">
        <v>42</v>
      </c>
      <c r="B49" s="7">
        <v>0.5</v>
      </c>
      <c r="C49" s="11">
        <v>0.5</v>
      </c>
      <c r="D49" s="19">
        <v>0.5</v>
      </c>
      <c r="E49" s="19">
        <v>2</v>
      </c>
      <c r="F49" s="20">
        <v>0.5</v>
      </c>
      <c r="G49" s="21">
        <f>SUM(D49:F49)</f>
        <v>3</v>
      </c>
      <c r="I49" s="43">
        <v>1.25</v>
      </c>
      <c r="J49" s="27">
        <v>5.5</v>
      </c>
      <c r="K49" s="28">
        <f>I49+J49</f>
        <v>6.75</v>
      </c>
      <c r="L49" s="32">
        <f>B49+C49+G49+K49</f>
        <v>10.75</v>
      </c>
      <c r="M49" s="44">
        <f>L49/25</f>
        <v>0.43</v>
      </c>
    </row>
    <row r="50" ht="12.75">
      <c r="M50" s="44"/>
    </row>
    <row r="51" spans="1:13" ht="12.75">
      <c r="A51" s="2" t="s">
        <v>43</v>
      </c>
      <c r="M51" s="44"/>
    </row>
    <row r="52" spans="1:13" ht="12.75">
      <c r="A52" s="2"/>
      <c r="M52" s="44"/>
    </row>
    <row r="53" spans="1:14" ht="12.75">
      <c r="A53" s="1" t="s">
        <v>46</v>
      </c>
      <c r="B53" s="7">
        <v>1.25</v>
      </c>
      <c r="C53" s="11">
        <v>1</v>
      </c>
      <c r="D53" s="19">
        <v>0.5</v>
      </c>
      <c r="E53" s="19">
        <v>2</v>
      </c>
      <c r="F53" s="20">
        <v>0.5</v>
      </c>
      <c r="G53" s="21">
        <f>SUM(D53:F53)</f>
        <v>3</v>
      </c>
      <c r="I53" s="43">
        <v>1.25</v>
      </c>
      <c r="J53" s="27">
        <v>4.75</v>
      </c>
      <c r="K53" s="28">
        <f>I53+J53</f>
        <v>6</v>
      </c>
      <c r="L53" s="32">
        <f>B53+C53+G53+K53</f>
        <v>11.25</v>
      </c>
      <c r="M53" s="44">
        <f>L53/25</f>
        <v>0.45</v>
      </c>
      <c r="N53" s="7" t="s">
        <v>78</v>
      </c>
    </row>
    <row r="54" ht="12.75">
      <c r="M54" s="44"/>
    </row>
    <row r="55" spans="1:13" ht="12.75">
      <c r="A55" s="2" t="s">
        <v>44</v>
      </c>
      <c r="M55" s="44"/>
    </row>
    <row r="56" ht="12.75">
      <c r="M56" s="44"/>
    </row>
    <row r="57" spans="1:14" ht="12.75">
      <c r="A57" s="1" t="s">
        <v>47</v>
      </c>
      <c r="B57" s="7">
        <v>1.25</v>
      </c>
      <c r="C57" s="11">
        <v>0.75</v>
      </c>
      <c r="D57" s="19">
        <v>0.5</v>
      </c>
      <c r="E57" s="19">
        <v>2</v>
      </c>
      <c r="F57" s="20">
        <v>0.5</v>
      </c>
      <c r="G57" s="21">
        <f>SUM(D57:F57)</f>
        <v>3</v>
      </c>
      <c r="I57" s="43">
        <v>1.75</v>
      </c>
      <c r="J57" s="27">
        <v>5.25</v>
      </c>
      <c r="K57" s="28">
        <f>I57+J57</f>
        <v>7</v>
      </c>
      <c r="L57" s="32">
        <f>B57+C57+G57+K57</f>
        <v>12</v>
      </c>
      <c r="M57" s="44">
        <f>L57/25</f>
        <v>0.48</v>
      </c>
      <c r="N57" s="7" t="s">
        <v>79</v>
      </c>
    </row>
    <row r="58" spans="1:13" ht="12.75">
      <c r="A58" s="2"/>
      <c r="M58" s="44"/>
    </row>
    <row r="59" spans="1:13" ht="12" customHeight="1">
      <c r="A59" s="2" t="s">
        <v>45</v>
      </c>
      <c r="M59" s="44"/>
    </row>
    <row r="60" ht="12.75">
      <c r="M60" s="44"/>
    </row>
    <row r="61" spans="1:13" ht="12.75">
      <c r="A61" s="1" t="s">
        <v>48</v>
      </c>
      <c r="B61" s="7">
        <v>1</v>
      </c>
      <c r="C61" s="11">
        <v>1</v>
      </c>
      <c r="D61" s="19">
        <v>0.5</v>
      </c>
      <c r="E61" s="19">
        <v>2</v>
      </c>
      <c r="F61" s="20">
        <v>0.75</v>
      </c>
      <c r="G61" s="21">
        <f>SUM(D61:F61)</f>
        <v>3.25</v>
      </c>
      <c r="I61" s="43">
        <v>2.5</v>
      </c>
      <c r="J61" s="27">
        <v>5.75</v>
      </c>
      <c r="K61" s="28">
        <f>I61+J61</f>
        <v>8.25</v>
      </c>
      <c r="L61" s="32">
        <f>B61+C61+G61+K61</f>
        <v>13.5</v>
      </c>
      <c r="M61" s="44">
        <f>L61/25</f>
        <v>0.54</v>
      </c>
    </row>
    <row r="62" spans="1:13" ht="12.75">
      <c r="A62" s="1" t="s">
        <v>49</v>
      </c>
      <c r="B62" s="7">
        <v>1</v>
      </c>
      <c r="C62" s="11">
        <v>0.5</v>
      </c>
      <c r="D62" s="19">
        <v>0.75</v>
      </c>
      <c r="E62" s="19">
        <v>2</v>
      </c>
      <c r="F62" s="20">
        <v>0.5</v>
      </c>
      <c r="G62" s="21">
        <f>SUM(D62:F62)</f>
        <v>3.25</v>
      </c>
      <c r="I62" s="43">
        <v>1.25</v>
      </c>
      <c r="J62" s="27">
        <v>4.25</v>
      </c>
      <c r="K62" s="28">
        <f>I62+J62</f>
        <v>5.5</v>
      </c>
      <c r="L62" s="32">
        <f>B62+C62+G62+K62</f>
        <v>10.25</v>
      </c>
      <c r="M62" s="44">
        <f>L62/25</f>
        <v>0.41</v>
      </c>
    </row>
    <row r="63" spans="1:13" ht="12.75">
      <c r="A63" s="1" t="s">
        <v>50</v>
      </c>
      <c r="B63" s="7">
        <v>1.25</v>
      </c>
      <c r="C63" s="11">
        <v>0.75</v>
      </c>
      <c r="D63" s="19">
        <v>1.25</v>
      </c>
      <c r="E63" s="19">
        <v>2.5</v>
      </c>
      <c r="F63" s="20">
        <v>0.75</v>
      </c>
      <c r="G63" s="21">
        <f>SUM(D63:F63)</f>
        <v>4.5</v>
      </c>
      <c r="I63" s="43">
        <v>2.5</v>
      </c>
      <c r="J63" s="27">
        <v>5</v>
      </c>
      <c r="K63" s="28">
        <f>I63+J63</f>
        <v>7.5</v>
      </c>
      <c r="L63" s="32">
        <f>B63+C63+G63+K63</f>
        <v>14</v>
      </c>
      <c r="M63" s="44">
        <f>L63/25</f>
        <v>0.56</v>
      </c>
    </row>
    <row r="64" ht="12.75">
      <c r="M64" s="44"/>
    </row>
    <row r="65" spans="1:13" ht="12.75">
      <c r="A65" s="2" t="s">
        <v>51</v>
      </c>
      <c r="M65" s="44"/>
    </row>
    <row r="66" spans="1:13" ht="12.75">
      <c r="A66" s="46"/>
      <c r="M66" s="44"/>
    </row>
    <row r="67" spans="1:14" ht="12.75" customHeight="1">
      <c r="A67" s="1" t="s">
        <v>57</v>
      </c>
      <c r="B67" s="7">
        <v>0.75</v>
      </c>
      <c r="C67" s="11">
        <v>0.75</v>
      </c>
      <c r="D67" s="19">
        <v>0.5</v>
      </c>
      <c r="E67" s="19">
        <v>2</v>
      </c>
      <c r="F67" s="20">
        <v>0.5</v>
      </c>
      <c r="G67" s="21">
        <f>SUM(D67:F67)</f>
        <v>3</v>
      </c>
      <c r="I67" s="43">
        <v>1</v>
      </c>
      <c r="J67" s="27">
        <v>2</v>
      </c>
      <c r="K67" s="28">
        <f>I67+J67</f>
        <v>3</v>
      </c>
      <c r="L67" s="32">
        <f>B67+C67+G67+K67</f>
        <v>7.5</v>
      </c>
      <c r="M67" s="44">
        <f>L67/25</f>
        <v>0.3</v>
      </c>
      <c r="N67" s="7" t="s">
        <v>80</v>
      </c>
    </row>
    <row r="68" spans="1:13" ht="12.75" customHeight="1">
      <c r="A68" s="1" t="s">
        <v>56</v>
      </c>
      <c r="B68" s="7">
        <v>1</v>
      </c>
      <c r="C68" s="11">
        <v>1.25</v>
      </c>
      <c r="D68" s="19">
        <v>0.5</v>
      </c>
      <c r="E68" s="19">
        <v>2.25</v>
      </c>
      <c r="F68" s="20">
        <v>0.75</v>
      </c>
      <c r="G68" s="21">
        <f aca="true" t="shared" si="4" ref="G68:G132">SUM(D68:F68)</f>
        <v>3.5</v>
      </c>
      <c r="I68" s="43">
        <v>1</v>
      </c>
      <c r="J68" s="27">
        <v>2.75</v>
      </c>
      <c r="K68" s="28">
        <f aca="true" t="shared" si="5" ref="K68:K132">I68+J68</f>
        <v>3.75</v>
      </c>
      <c r="L68" s="32">
        <f aca="true" t="shared" si="6" ref="L68:L132">B68+C68+G68+K68</f>
        <v>9.5</v>
      </c>
      <c r="M68" s="44">
        <f aca="true" t="shared" si="7" ref="M68:M132">L68/25</f>
        <v>0.38</v>
      </c>
    </row>
    <row r="69" ht="12.75" customHeight="1">
      <c r="M69" s="44"/>
    </row>
    <row r="70" spans="1:13" ht="12.75">
      <c r="A70" s="2" t="s">
        <v>52</v>
      </c>
      <c r="M70" s="44"/>
    </row>
    <row r="71" spans="1:13" ht="12.75">
      <c r="A71" s="2"/>
      <c r="M71" s="44"/>
    </row>
    <row r="72" spans="1:13" ht="12.75">
      <c r="A72" s="1" t="s">
        <v>54</v>
      </c>
      <c r="B72" s="7">
        <v>0.75</v>
      </c>
      <c r="C72" s="11">
        <v>0.5</v>
      </c>
      <c r="D72" s="19">
        <v>0.75</v>
      </c>
      <c r="E72" s="19">
        <v>2</v>
      </c>
      <c r="F72" s="20">
        <v>0.75</v>
      </c>
      <c r="G72" s="21">
        <f t="shared" si="4"/>
        <v>3.5</v>
      </c>
      <c r="I72" s="43">
        <v>2</v>
      </c>
      <c r="J72" s="27">
        <v>3.75</v>
      </c>
      <c r="K72" s="28">
        <f t="shared" si="5"/>
        <v>5.75</v>
      </c>
      <c r="L72" s="32">
        <f t="shared" si="6"/>
        <v>10.5</v>
      </c>
      <c r="M72" s="44">
        <f t="shared" si="7"/>
        <v>0.42</v>
      </c>
    </row>
    <row r="73" ht="12.75">
      <c r="M73" s="44"/>
    </row>
    <row r="74" spans="1:13" ht="12.75">
      <c r="A74" s="2" t="s">
        <v>53</v>
      </c>
      <c r="M74" s="44"/>
    </row>
    <row r="75" ht="12.75">
      <c r="M75" s="44"/>
    </row>
    <row r="76" spans="1:13" ht="12.75">
      <c r="A76" s="1" t="s">
        <v>55</v>
      </c>
      <c r="B76" s="7">
        <v>0.5</v>
      </c>
      <c r="C76" s="11">
        <v>0.75</v>
      </c>
      <c r="D76" s="19">
        <v>0.75</v>
      </c>
      <c r="E76" s="19">
        <v>2</v>
      </c>
      <c r="F76" s="20">
        <v>3</v>
      </c>
      <c r="G76" s="21">
        <f t="shared" si="4"/>
        <v>5.75</v>
      </c>
      <c r="I76" s="43">
        <v>1</v>
      </c>
      <c r="J76" s="27">
        <v>2.5</v>
      </c>
      <c r="K76" s="28">
        <f t="shared" si="5"/>
        <v>3.5</v>
      </c>
      <c r="L76" s="32">
        <f t="shared" si="6"/>
        <v>10.5</v>
      </c>
      <c r="M76" s="44">
        <f t="shared" si="7"/>
        <v>0.42</v>
      </c>
    </row>
    <row r="77" spans="1:13" ht="12.75">
      <c r="A77" s="2"/>
      <c r="M77" s="44"/>
    </row>
    <row r="78" spans="1:13" ht="12.75">
      <c r="A78" s="2" t="s">
        <v>76</v>
      </c>
      <c r="M78" s="44"/>
    </row>
    <row r="79" ht="12.75">
      <c r="M79" s="44"/>
    </row>
    <row r="80" spans="1:13" ht="12.75">
      <c r="A80" s="46" t="s">
        <v>255</v>
      </c>
      <c r="B80" s="7">
        <v>0.75</v>
      </c>
      <c r="C80" s="11">
        <v>0.75</v>
      </c>
      <c r="D80" s="19">
        <v>1.25</v>
      </c>
      <c r="E80" s="19">
        <v>2</v>
      </c>
      <c r="F80" s="20">
        <v>0.5</v>
      </c>
      <c r="G80" s="21">
        <f t="shared" si="4"/>
        <v>3.75</v>
      </c>
      <c r="I80" s="43">
        <v>0.75</v>
      </c>
      <c r="J80" s="27">
        <v>2.25</v>
      </c>
      <c r="K80" s="28">
        <f t="shared" si="5"/>
        <v>3</v>
      </c>
      <c r="L80" s="32">
        <f t="shared" si="6"/>
        <v>8.25</v>
      </c>
      <c r="M80" s="44">
        <f t="shared" si="7"/>
        <v>0.33</v>
      </c>
    </row>
    <row r="81" spans="1:13" ht="12.75">
      <c r="A81" s="51"/>
      <c r="M81" s="44"/>
    </row>
    <row r="82" spans="1:13" ht="12.75">
      <c r="A82" s="2" t="s">
        <v>75</v>
      </c>
      <c r="M82" s="44"/>
    </row>
    <row r="83" ht="12.75">
      <c r="M83" s="44"/>
    </row>
    <row r="84" spans="1:14" ht="12.75">
      <c r="A84" s="1" t="s">
        <v>58</v>
      </c>
      <c r="B84" s="7">
        <v>1</v>
      </c>
      <c r="C84" s="11">
        <v>1</v>
      </c>
      <c r="D84" s="19">
        <v>1.5</v>
      </c>
      <c r="E84" s="19">
        <v>2.5</v>
      </c>
      <c r="F84" s="20">
        <v>1.75</v>
      </c>
      <c r="G84" s="21">
        <f t="shared" si="4"/>
        <v>5.75</v>
      </c>
      <c r="I84" s="43">
        <v>1.75</v>
      </c>
      <c r="J84" s="27">
        <v>3.75</v>
      </c>
      <c r="K84" s="28">
        <f t="shared" si="5"/>
        <v>5.5</v>
      </c>
      <c r="L84" s="32">
        <f t="shared" si="6"/>
        <v>13.25</v>
      </c>
      <c r="M84" s="44">
        <f t="shared" si="7"/>
        <v>0.53</v>
      </c>
      <c r="N84" s="7" t="s">
        <v>81</v>
      </c>
    </row>
    <row r="85" spans="1:13" ht="12.75">
      <c r="A85" s="1" t="s">
        <v>59</v>
      </c>
      <c r="B85" s="7">
        <v>1.5</v>
      </c>
      <c r="C85" s="11">
        <v>1.25</v>
      </c>
      <c r="D85" s="19">
        <v>2.5</v>
      </c>
      <c r="E85" s="19">
        <v>2.25</v>
      </c>
      <c r="F85" s="20">
        <v>1.75</v>
      </c>
      <c r="G85" s="21">
        <f t="shared" si="4"/>
        <v>6.5</v>
      </c>
      <c r="I85" s="43">
        <v>1.5</v>
      </c>
      <c r="J85" s="27">
        <v>4.75</v>
      </c>
      <c r="K85" s="28">
        <f t="shared" si="5"/>
        <v>6.25</v>
      </c>
      <c r="L85" s="32">
        <f t="shared" si="6"/>
        <v>15.5</v>
      </c>
      <c r="M85" s="44">
        <f t="shared" si="7"/>
        <v>0.62</v>
      </c>
    </row>
    <row r="86" spans="1:14" ht="12.75">
      <c r="A86" s="1" t="s">
        <v>60</v>
      </c>
      <c r="B86" s="7">
        <v>0.75</v>
      </c>
      <c r="C86" s="11">
        <v>1</v>
      </c>
      <c r="D86" s="19">
        <v>1</v>
      </c>
      <c r="E86" s="19">
        <v>2</v>
      </c>
      <c r="F86" s="20">
        <v>2</v>
      </c>
      <c r="G86" s="21">
        <f t="shared" si="4"/>
        <v>5</v>
      </c>
      <c r="I86" s="43">
        <v>1.5</v>
      </c>
      <c r="J86" s="27">
        <v>3</v>
      </c>
      <c r="K86" s="28">
        <f t="shared" si="5"/>
        <v>4.5</v>
      </c>
      <c r="L86" s="32">
        <f t="shared" si="6"/>
        <v>11.25</v>
      </c>
      <c r="M86" s="44">
        <f t="shared" si="7"/>
        <v>0.45</v>
      </c>
      <c r="N86" s="7" t="s">
        <v>85</v>
      </c>
    </row>
    <row r="87" spans="1:13" ht="12.75">
      <c r="A87" s="1" t="s">
        <v>61</v>
      </c>
      <c r="B87" s="7">
        <v>2</v>
      </c>
      <c r="C87" s="11">
        <v>1.25</v>
      </c>
      <c r="D87" s="19">
        <v>2.5</v>
      </c>
      <c r="E87" s="19">
        <v>2</v>
      </c>
      <c r="F87" s="20">
        <v>1</v>
      </c>
      <c r="G87" s="21">
        <f t="shared" si="4"/>
        <v>5.5</v>
      </c>
      <c r="I87" s="43">
        <v>2</v>
      </c>
      <c r="J87" s="27">
        <v>5</v>
      </c>
      <c r="K87" s="28">
        <f t="shared" si="5"/>
        <v>7</v>
      </c>
      <c r="L87" s="32">
        <f t="shared" si="6"/>
        <v>15.75</v>
      </c>
      <c r="M87" s="44">
        <f t="shared" si="7"/>
        <v>0.63</v>
      </c>
    </row>
    <row r="88" spans="1:13" ht="12.75" customHeight="1">
      <c r="A88" s="1" t="s">
        <v>62</v>
      </c>
      <c r="B88" s="7">
        <v>1</v>
      </c>
      <c r="C88" s="11">
        <v>1.5</v>
      </c>
      <c r="D88" s="19">
        <v>3</v>
      </c>
      <c r="E88" s="19">
        <v>3</v>
      </c>
      <c r="F88" s="20">
        <v>2</v>
      </c>
      <c r="G88" s="21">
        <f t="shared" si="4"/>
        <v>8</v>
      </c>
      <c r="I88" s="43">
        <v>1.75</v>
      </c>
      <c r="J88" s="27">
        <v>4.5</v>
      </c>
      <c r="K88" s="28">
        <f t="shared" si="5"/>
        <v>6.25</v>
      </c>
      <c r="L88" s="32">
        <f t="shared" si="6"/>
        <v>16.75</v>
      </c>
      <c r="M88" s="44">
        <f t="shared" si="7"/>
        <v>0.67</v>
      </c>
    </row>
    <row r="89" spans="1:13" ht="12.75" customHeight="1">
      <c r="A89" s="1" t="s">
        <v>63</v>
      </c>
      <c r="B89" s="7">
        <v>1</v>
      </c>
      <c r="C89" s="11">
        <v>1.25</v>
      </c>
      <c r="D89" s="19">
        <v>3</v>
      </c>
      <c r="E89" s="19">
        <v>3.25</v>
      </c>
      <c r="F89" s="20">
        <v>1.75</v>
      </c>
      <c r="G89" s="21">
        <f t="shared" si="4"/>
        <v>8</v>
      </c>
      <c r="I89" s="43">
        <v>1.75</v>
      </c>
      <c r="J89" s="27">
        <v>5.25</v>
      </c>
      <c r="K89" s="28">
        <f t="shared" si="5"/>
        <v>7</v>
      </c>
      <c r="L89" s="32">
        <f t="shared" si="6"/>
        <v>17.25</v>
      </c>
      <c r="M89" s="44">
        <f t="shared" si="7"/>
        <v>0.69</v>
      </c>
    </row>
    <row r="90" spans="1:13" ht="12.75" customHeight="1">
      <c r="A90" s="1" t="s">
        <v>64</v>
      </c>
      <c r="B90" s="7">
        <v>1.25</v>
      </c>
      <c r="C90" s="11">
        <v>1.75</v>
      </c>
      <c r="D90" s="19">
        <v>4</v>
      </c>
      <c r="E90" s="19">
        <v>2.75</v>
      </c>
      <c r="F90" s="20">
        <v>1.75</v>
      </c>
      <c r="G90" s="21">
        <f t="shared" si="4"/>
        <v>8.5</v>
      </c>
      <c r="I90" s="43">
        <v>2.25</v>
      </c>
      <c r="J90" s="27">
        <v>5</v>
      </c>
      <c r="K90" s="28">
        <f t="shared" si="5"/>
        <v>7.25</v>
      </c>
      <c r="L90" s="32">
        <f t="shared" si="6"/>
        <v>18.75</v>
      </c>
      <c r="M90" s="44">
        <f t="shared" si="7"/>
        <v>0.75</v>
      </c>
    </row>
    <row r="91" spans="1:14" ht="12.75" customHeight="1">
      <c r="A91" s="45" t="s">
        <v>65</v>
      </c>
      <c r="B91" s="7">
        <v>1</v>
      </c>
      <c r="C91" s="11">
        <v>1</v>
      </c>
      <c r="D91" s="19">
        <v>2.5</v>
      </c>
      <c r="E91" s="19">
        <v>2</v>
      </c>
      <c r="F91" s="20">
        <v>2</v>
      </c>
      <c r="G91" s="21">
        <f t="shared" si="4"/>
        <v>6.5</v>
      </c>
      <c r="I91" s="43">
        <v>1.5</v>
      </c>
      <c r="J91" s="27">
        <v>3.75</v>
      </c>
      <c r="K91" s="28">
        <f t="shared" si="5"/>
        <v>5.25</v>
      </c>
      <c r="L91" s="32">
        <f t="shared" si="6"/>
        <v>13.75</v>
      </c>
      <c r="M91" s="44">
        <f t="shared" si="7"/>
        <v>0.55</v>
      </c>
      <c r="N91" s="7" t="s">
        <v>84</v>
      </c>
    </row>
    <row r="92" spans="1:13" ht="12.75" customHeight="1">
      <c r="A92" s="45" t="s">
        <v>66</v>
      </c>
      <c r="B92" s="7">
        <v>1.5</v>
      </c>
      <c r="C92" s="11">
        <v>1.5</v>
      </c>
      <c r="D92" s="19">
        <v>4</v>
      </c>
      <c r="E92" s="19">
        <v>3.25</v>
      </c>
      <c r="F92" s="20">
        <v>1.75</v>
      </c>
      <c r="G92" s="21">
        <f t="shared" si="4"/>
        <v>9</v>
      </c>
      <c r="I92" s="43">
        <v>1.75</v>
      </c>
      <c r="J92" s="27">
        <v>5.5</v>
      </c>
      <c r="K92" s="28">
        <f t="shared" si="5"/>
        <v>7.25</v>
      </c>
      <c r="L92" s="32">
        <f t="shared" si="6"/>
        <v>19.25</v>
      </c>
      <c r="M92" s="44">
        <f t="shared" si="7"/>
        <v>0.77</v>
      </c>
    </row>
    <row r="93" spans="1:13" ht="12.75" customHeight="1">
      <c r="A93" s="1" t="s">
        <v>67</v>
      </c>
      <c r="B93" s="7">
        <v>1.25</v>
      </c>
      <c r="C93" s="11">
        <v>1.5</v>
      </c>
      <c r="D93" s="19">
        <v>3.5</v>
      </c>
      <c r="E93" s="19">
        <v>3.25</v>
      </c>
      <c r="F93" s="20">
        <v>1.75</v>
      </c>
      <c r="G93" s="21">
        <f t="shared" si="4"/>
        <v>8.5</v>
      </c>
      <c r="I93" s="43">
        <v>2.25</v>
      </c>
      <c r="J93" s="27">
        <v>5.75</v>
      </c>
      <c r="K93" s="28">
        <f t="shared" si="5"/>
        <v>8</v>
      </c>
      <c r="L93" s="32">
        <f t="shared" si="6"/>
        <v>19.25</v>
      </c>
      <c r="M93" s="44">
        <f t="shared" si="7"/>
        <v>0.77</v>
      </c>
    </row>
    <row r="94" spans="1:13" ht="12.75" customHeight="1">
      <c r="A94" s="1" t="s">
        <v>68</v>
      </c>
      <c r="B94" s="7">
        <v>1.25</v>
      </c>
      <c r="C94" s="11">
        <v>1.25</v>
      </c>
      <c r="D94" s="19">
        <v>4</v>
      </c>
      <c r="E94" s="19">
        <v>2.25</v>
      </c>
      <c r="F94" s="20">
        <v>1.5</v>
      </c>
      <c r="G94" s="21">
        <f t="shared" si="4"/>
        <v>7.75</v>
      </c>
      <c r="I94" s="43">
        <v>2</v>
      </c>
      <c r="J94" s="27">
        <v>4</v>
      </c>
      <c r="K94" s="28">
        <f t="shared" si="5"/>
        <v>6</v>
      </c>
      <c r="L94" s="32">
        <f t="shared" si="6"/>
        <v>16.25</v>
      </c>
      <c r="M94" s="44">
        <f t="shared" si="7"/>
        <v>0.65</v>
      </c>
    </row>
    <row r="95" spans="1:13" ht="12.75" customHeight="1">
      <c r="A95" s="1" t="s">
        <v>69</v>
      </c>
      <c r="B95" s="7">
        <v>1</v>
      </c>
      <c r="C95" s="11">
        <v>1.5</v>
      </c>
      <c r="D95" s="19">
        <v>4</v>
      </c>
      <c r="E95" s="19">
        <v>3.5</v>
      </c>
      <c r="F95" s="20">
        <v>2</v>
      </c>
      <c r="G95" s="21">
        <f t="shared" si="4"/>
        <v>9.5</v>
      </c>
      <c r="I95" s="43">
        <v>1.75</v>
      </c>
      <c r="J95" s="27">
        <v>4.5</v>
      </c>
      <c r="K95" s="28">
        <f t="shared" si="5"/>
        <v>6.25</v>
      </c>
      <c r="L95" s="32">
        <f t="shared" si="6"/>
        <v>18.25</v>
      </c>
      <c r="M95" s="44">
        <f t="shared" si="7"/>
        <v>0.73</v>
      </c>
    </row>
    <row r="96" spans="1:13" ht="12.75" customHeight="1">
      <c r="A96" s="45" t="s">
        <v>70</v>
      </c>
      <c r="B96" s="7">
        <v>1</v>
      </c>
      <c r="C96" s="11">
        <v>1</v>
      </c>
      <c r="D96" s="19">
        <v>3</v>
      </c>
      <c r="E96" s="19">
        <v>2</v>
      </c>
      <c r="F96" s="20">
        <v>2.75</v>
      </c>
      <c r="G96" s="21">
        <f t="shared" si="4"/>
        <v>7.75</v>
      </c>
      <c r="I96" s="43">
        <v>1.5</v>
      </c>
      <c r="J96" s="27">
        <v>2.75</v>
      </c>
      <c r="K96" s="28">
        <f t="shared" si="5"/>
        <v>4.25</v>
      </c>
      <c r="L96" s="32">
        <f t="shared" si="6"/>
        <v>14</v>
      </c>
      <c r="M96" s="44">
        <f t="shared" si="7"/>
        <v>0.56</v>
      </c>
    </row>
    <row r="97" spans="1:14" ht="12.75" customHeight="1">
      <c r="A97" s="1" t="s">
        <v>71</v>
      </c>
      <c r="B97" s="7">
        <v>0.75</v>
      </c>
      <c r="C97" s="11">
        <v>1</v>
      </c>
      <c r="D97" s="19">
        <v>1.5</v>
      </c>
      <c r="E97" s="19">
        <v>1.75</v>
      </c>
      <c r="F97" s="20">
        <v>2.25</v>
      </c>
      <c r="G97" s="21">
        <f t="shared" si="4"/>
        <v>5.5</v>
      </c>
      <c r="I97" s="43">
        <v>1.75</v>
      </c>
      <c r="J97" s="27">
        <v>3.25</v>
      </c>
      <c r="K97" s="28">
        <f t="shared" si="5"/>
        <v>5</v>
      </c>
      <c r="L97" s="32">
        <f t="shared" si="6"/>
        <v>12.25</v>
      </c>
      <c r="M97" s="44">
        <f t="shared" si="7"/>
        <v>0.49</v>
      </c>
      <c r="N97" s="7" t="s">
        <v>83</v>
      </c>
    </row>
    <row r="98" spans="1:13" ht="12.75" customHeight="1">
      <c r="A98" s="1" t="s">
        <v>72</v>
      </c>
      <c r="B98" s="7">
        <v>1.5</v>
      </c>
      <c r="C98" s="11">
        <v>0.5</v>
      </c>
      <c r="D98" s="19">
        <v>1</v>
      </c>
      <c r="E98" s="19">
        <v>2</v>
      </c>
      <c r="F98" s="20">
        <v>1</v>
      </c>
      <c r="G98" s="21">
        <f t="shared" si="4"/>
        <v>4</v>
      </c>
      <c r="I98" s="43">
        <v>2</v>
      </c>
      <c r="J98" s="27">
        <v>5</v>
      </c>
      <c r="K98" s="28">
        <f t="shared" si="5"/>
        <v>7</v>
      </c>
      <c r="L98" s="32">
        <f t="shared" si="6"/>
        <v>13</v>
      </c>
      <c r="M98" s="44">
        <f t="shared" si="7"/>
        <v>0.52</v>
      </c>
    </row>
    <row r="99" spans="1:13" ht="12.75" customHeight="1">
      <c r="A99" s="1" t="s">
        <v>73</v>
      </c>
      <c r="B99" s="7">
        <v>1</v>
      </c>
      <c r="C99" s="11">
        <v>1</v>
      </c>
      <c r="D99" s="19">
        <v>3.5</v>
      </c>
      <c r="E99" s="19">
        <v>3</v>
      </c>
      <c r="F99" s="20">
        <v>2</v>
      </c>
      <c r="G99" s="21">
        <f t="shared" si="4"/>
        <v>8.5</v>
      </c>
      <c r="I99" s="43">
        <v>1.75</v>
      </c>
      <c r="J99" s="27">
        <v>4.75</v>
      </c>
      <c r="K99" s="28">
        <f t="shared" si="5"/>
        <v>6.5</v>
      </c>
      <c r="L99" s="32">
        <f t="shared" si="6"/>
        <v>17</v>
      </c>
      <c r="M99" s="44">
        <f t="shared" si="7"/>
        <v>0.68</v>
      </c>
    </row>
    <row r="100" ht="12.75" customHeight="1">
      <c r="M100" s="44"/>
    </row>
    <row r="101" spans="1:13" ht="12.75" customHeight="1">
      <c r="A101" s="2" t="s">
        <v>77</v>
      </c>
      <c r="M101" s="44"/>
    </row>
    <row r="102" ht="12.75" customHeight="1">
      <c r="M102" s="44"/>
    </row>
    <row r="103" spans="1:14" ht="12.75" customHeight="1">
      <c r="A103" s="1" t="s">
        <v>257</v>
      </c>
      <c r="B103" s="7">
        <v>1</v>
      </c>
      <c r="C103" s="11">
        <v>1.25</v>
      </c>
      <c r="D103" s="19">
        <v>2.5</v>
      </c>
      <c r="E103" s="19">
        <v>3</v>
      </c>
      <c r="F103" s="20">
        <v>2</v>
      </c>
      <c r="G103" s="21">
        <f t="shared" si="4"/>
        <v>7.5</v>
      </c>
      <c r="I103" s="43">
        <v>1.25</v>
      </c>
      <c r="J103" s="27">
        <v>4.25</v>
      </c>
      <c r="K103" s="28">
        <f t="shared" si="5"/>
        <v>5.5</v>
      </c>
      <c r="L103" s="32">
        <f t="shared" si="6"/>
        <v>15.25</v>
      </c>
      <c r="M103" s="44">
        <f t="shared" si="7"/>
        <v>0.61</v>
      </c>
      <c r="N103" s="7" t="s">
        <v>86</v>
      </c>
    </row>
    <row r="104" spans="1:14" ht="12.75" customHeight="1">
      <c r="A104" s="46" t="s">
        <v>74</v>
      </c>
      <c r="B104" s="7">
        <v>0.75</v>
      </c>
      <c r="C104" s="11">
        <v>0.75</v>
      </c>
      <c r="D104" s="19">
        <v>1</v>
      </c>
      <c r="E104" s="19">
        <v>1.5</v>
      </c>
      <c r="F104" s="20">
        <v>2</v>
      </c>
      <c r="G104" s="21">
        <f t="shared" si="4"/>
        <v>4.5</v>
      </c>
      <c r="I104" s="43">
        <v>2</v>
      </c>
      <c r="J104" s="27">
        <v>2.5</v>
      </c>
      <c r="K104" s="28">
        <f t="shared" si="5"/>
        <v>4.5</v>
      </c>
      <c r="L104" s="32">
        <f t="shared" si="6"/>
        <v>10.5</v>
      </c>
      <c r="M104" s="44">
        <f t="shared" si="7"/>
        <v>0.42</v>
      </c>
      <c r="N104" s="7" t="s">
        <v>82</v>
      </c>
    </row>
    <row r="105" spans="1:13" ht="12.75" customHeight="1">
      <c r="A105" s="52"/>
      <c r="M105" s="44"/>
    </row>
    <row r="106" spans="1:13" ht="12.75" customHeight="1">
      <c r="A106" s="53" t="s">
        <v>258</v>
      </c>
      <c r="M106" s="44"/>
    </row>
    <row r="107" spans="1:13" ht="12.75" customHeight="1">
      <c r="A107" s="52"/>
      <c r="M107" s="44"/>
    </row>
    <row r="108" spans="1:13" ht="12.75" customHeight="1">
      <c r="A108" s="52" t="s">
        <v>128</v>
      </c>
      <c r="B108" s="7">
        <v>1.25</v>
      </c>
      <c r="C108" s="11">
        <v>1</v>
      </c>
      <c r="D108" s="19">
        <v>1</v>
      </c>
      <c r="E108" s="19">
        <v>2</v>
      </c>
      <c r="F108" s="20">
        <v>2.25</v>
      </c>
      <c r="G108" s="21">
        <f>SUM(D108:F108)</f>
        <v>5.25</v>
      </c>
      <c r="I108" s="43">
        <v>2</v>
      </c>
      <c r="J108" s="27">
        <v>4.75</v>
      </c>
      <c r="K108" s="28">
        <f>I108+J108</f>
        <v>6.75</v>
      </c>
      <c r="L108" s="32">
        <f>B108+C108+G108+K108</f>
        <v>14.25</v>
      </c>
      <c r="M108" s="44"/>
    </row>
    <row r="109" spans="1:13" ht="12.75" customHeight="1">
      <c r="A109" s="52"/>
      <c r="M109" s="44"/>
    </row>
    <row r="110" spans="1:13" ht="12.75" customHeight="1">
      <c r="A110" s="53" t="s">
        <v>87</v>
      </c>
      <c r="M110" s="44"/>
    </row>
    <row r="111" spans="1:13" ht="12.75" customHeight="1">
      <c r="A111" s="46"/>
      <c r="M111" s="44"/>
    </row>
    <row r="112" spans="1:14" ht="12.75" customHeight="1">
      <c r="A112" s="46" t="s">
        <v>88</v>
      </c>
      <c r="B112" s="7">
        <v>1</v>
      </c>
      <c r="C112" s="11">
        <v>1</v>
      </c>
      <c r="D112" s="19">
        <v>2</v>
      </c>
      <c r="E112" s="19">
        <v>2</v>
      </c>
      <c r="F112" s="20">
        <v>0.75</v>
      </c>
      <c r="G112" s="21">
        <f t="shared" si="4"/>
        <v>4.75</v>
      </c>
      <c r="I112" s="43">
        <v>1</v>
      </c>
      <c r="J112" s="27">
        <v>5.5</v>
      </c>
      <c r="K112" s="28">
        <f t="shared" si="5"/>
        <v>6.5</v>
      </c>
      <c r="L112" s="32">
        <f t="shared" si="6"/>
        <v>13.25</v>
      </c>
      <c r="M112" s="44">
        <f t="shared" si="7"/>
        <v>0.53</v>
      </c>
      <c r="N112" s="7" t="s">
        <v>130</v>
      </c>
    </row>
    <row r="113" spans="1:13" ht="12.75" customHeight="1">
      <c r="A113" s="46" t="s">
        <v>89</v>
      </c>
      <c r="B113" s="7">
        <v>1.25</v>
      </c>
      <c r="C113" s="11">
        <v>1.25</v>
      </c>
      <c r="D113" s="19">
        <v>4</v>
      </c>
      <c r="E113" s="19">
        <v>3.5</v>
      </c>
      <c r="F113" s="20">
        <v>1.25</v>
      </c>
      <c r="G113" s="21">
        <f t="shared" si="4"/>
        <v>8.75</v>
      </c>
      <c r="I113" s="43">
        <v>2</v>
      </c>
      <c r="J113" s="27">
        <v>5</v>
      </c>
      <c r="K113" s="28">
        <f t="shared" si="5"/>
        <v>7</v>
      </c>
      <c r="L113" s="32">
        <f t="shared" si="6"/>
        <v>18.25</v>
      </c>
      <c r="M113" s="44">
        <f t="shared" si="7"/>
        <v>0.73</v>
      </c>
    </row>
    <row r="114" spans="1:13" ht="12.75" customHeight="1">
      <c r="A114" s="1" t="s">
        <v>90</v>
      </c>
      <c r="B114" s="7">
        <v>1.5</v>
      </c>
      <c r="C114" s="11">
        <v>0.75</v>
      </c>
      <c r="D114" s="19">
        <v>1</v>
      </c>
      <c r="E114" s="19">
        <v>2</v>
      </c>
      <c r="F114" s="20">
        <v>1.25</v>
      </c>
      <c r="G114" s="21">
        <f t="shared" si="4"/>
        <v>4.25</v>
      </c>
      <c r="I114" s="43">
        <v>1.25</v>
      </c>
      <c r="J114" s="27">
        <v>3.25</v>
      </c>
      <c r="K114" s="28">
        <f t="shared" si="5"/>
        <v>4.5</v>
      </c>
      <c r="L114" s="32">
        <f t="shared" si="6"/>
        <v>11</v>
      </c>
      <c r="M114" s="44">
        <f t="shared" si="7"/>
        <v>0.44</v>
      </c>
    </row>
    <row r="115" spans="1:13" ht="12.75" customHeight="1">
      <c r="A115" s="1" t="s">
        <v>91</v>
      </c>
      <c r="B115" s="7">
        <v>1</v>
      </c>
      <c r="C115" s="11">
        <v>0.75</v>
      </c>
      <c r="D115" s="19">
        <v>1.5</v>
      </c>
      <c r="E115" s="19">
        <v>2.5</v>
      </c>
      <c r="F115" s="20">
        <v>1</v>
      </c>
      <c r="G115" s="21">
        <f t="shared" si="4"/>
        <v>5</v>
      </c>
      <c r="I115" s="43">
        <v>2</v>
      </c>
      <c r="J115" s="27">
        <v>4.35</v>
      </c>
      <c r="K115" s="28">
        <f t="shared" si="5"/>
        <v>6.35</v>
      </c>
      <c r="L115" s="32">
        <f t="shared" si="6"/>
        <v>13.1</v>
      </c>
      <c r="M115" s="44">
        <f t="shared" si="7"/>
        <v>0.524</v>
      </c>
    </row>
    <row r="116" spans="1:13" ht="12.75" customHeight="1">
      <c r="A116" s="1" t="s">
        <v>92</v>
      </c>
      <c r="B116" s="7">
        <v>1</v>
      </c>
      <c r="C116" s="11">
        <v>0.75</v>
      </c>
      <c r="D116" s="19">
        <v>1.5</v>
      </c>
      <c r="E116" s="19">
        <v>2.5</v>
      </c>
      <c r="F116" s="20">
        <v>1</v>
      </c>
      <c r="G116" s="21">
        <f t="shared" si="4"/>
        <v>5</v>
      </c>
      <c r="I116" s="43">
        <v>1.5</v>
      </c>
      <c r="J116" s="27">
        <v>4</v>
      </c>
      <c r="K116" s="28">
        <f t="shared" si="5"/>
        <v>5.5</v>
      </c>
      <c r="L116" s="32">
        <f t="shared" si="6"/>
        <v>12.25</v>
      </c>
      <c r="M116" s="44">
        <f t="shared" si="7"/>
        <v>0.49</v>
      </c>
    </row>
    <row r="117" spans="1:14" ht="12.75" customHeight="1">
      <c r="A117" s="1" t="s">
        <v>93</v>
      </c>
      <c r="B117" s="7">
        <v>1.5</v>
      </c>
      <c r="C117" s="11">
        <v>0.5</v>
      </c>
      <c r="D117" s="19">
        <v>1</v>
      </c>
      <c r="E117" s="19">
        <v>2</v>
      </c>
      <c r="F117" s="20">
        <v>0.5</v>
      </c>
      <c r="G117" s="21">
        <f t="shared" si="4"/>
        <v>3.5</v>
      </c>
      <c r="I117" s="43">
        <v>1.5</v>
      </c>
      <c r="J117" s="27">
        <v>4.5</v>
      </c>
      <c r="K117" s="28">
        <f t="shared" si="5"/>
        <v>6</v>
      </c>
      <c r="L117" s="32">
        <f t="shared" si="6"/>
        <v>11.5</v>
      </c>
      <c r="M117" s="44">
        <f t="shared" si="7"/>
        <v>0.46</v>
      </c>
      <c r="N117" s="7" t="s">
        <v>94</v>
      </c>
    </row>
    <row r="118" spans="1:14" ht="12.75" customHeight="1">
      <c r="A118" s="1" t="s">
        <v>95</v>
      </c>
      <c r="B118" s="7">
        <v>1.25</v>
      </c>
      <c r="C118" s="11">
        <v>0.75</v>
      </c>
      <c r="D118" s="19">
        <v>0.75</v>
      </c>
      <c r="E118" s="19">
        <v>2</v>
      </c>
      <c r="F118" s="20">
        <v>1.5</v>
      </c>
      <c r="G118" s="21">
        <f t="shared" si="4"/>
        <v>4.25</v>
      </c>
      <c r="I118" s="43">
        <v>1</v>
      </c>
      <c r="J118" s="27">
        <v>2</v>
      </c>
      <c r="K118" s="28">
        <f t="shared" si="5"/>
        <v>3</v>
      </c>
      <c r="L118" s="32">
        <f t="shared" si="6"/>
        <v>9.25</v>
      </c>
      <c r="M118" s="44">
        <f t="shared" si="7"/>
        <v>0.37</v>
      </c>
      <c r="N118" s="7" t="s">
        <v>131</v>
      </c>
    </row>
    <row r="119" spans="1:14" ht="12.75" customHeight="1">
      <c r="A119" s="1" t="s">
        <v>97</v>
      </c>
      <c r="B119" s="7">
        <v>1</v>
      </c>
      <c r="C119" s="11">
        <v>0.75</v>
      </c>
      <c r="D119" s="19">
        <v>2.5</v>
      </c>
      <c r="E119" s="19">
        <v>2.25</v>
      </c>
      <c r="F119" s="20">
        <v>0.75</v>
      </c>
      <c r="G119" s="21">
        <f t="shared" si="4"/>
        <v>5.5</v>
      </c>
      <c r="I119" s="43">
        <v>1.5</v>
      </c>
      <c r="J119" s="27">
        <v>4.75</v>
      </c>
      <c r="K119" s="28">
        <f t="shared" si="5"/>
        <v>6.25</v>
      </c>
      <c r="L119" s="32">
        <f t="shared" si="6"/>
        <v>13.5</v>
      </c>
      <c r="M119" s="44">
        <f t="shared" si="7"/>
        <v>0.54</v>
      </c>
      <c r="N119" s="7" t="s">
        <v>132</v>
      </c>
    </row>
    <row r="120" spans="1:13" ht="12.75" customHeight="1">
      <c r="A120" s="1" t="s">
        <v>98</v>
      </c>
      <c r="B120" s="7">
        <v>1</v>
      </c>
      <c r="C120" s="11">
        <v>1.25</v>
      </c>
      <c r="D120" s="19">
        <v>2.75</v>
      </c>
      <c r="E120" s="19">
        <v>3.5</v>
      </c>
      <c r="F120" s="20">
        <v>1</v>
      </c>
      <c r="G120" s="21">
        <f t="shared" si="4"/>
        <v>7.25</v>
      </c>
      <c r="I120" s="43">
        <v>1.5</v>
      </c>
      <c r="J120" s="27">
        <v>5.25</v>
      </c>
      <c r="K120" s="28">
        <f t="shared" si="5"/>
        <v>6.75</v>
      </c>
      <c r="L120" s="32">
        <f t="shared" si="6"/>
        <v>16.25</v>
      </c>
      <c r="M120" s="44">
        <f t="shared" si="7"/>
        <v>0.65</v>
      </c>
    </row>
    <row r="121" spans="1:13" ht="12.75" customHeight="1">
      <c r="A121" s="1" t="s">
        <v>96</v>
      </c>
      <c r="B121" s="7">
        <v>1</v>
      </c>
      <c r="C121" s="11">
        <v>1</v>
      </c>
      <c r="D121" s="19">
        <v>3.5</v>
      </c>
      <c r="E121" s="19">
        <v>3</v>
      </c>
      <c r="F121" s="20">
        <v>1</v>
      </c>
      <c r="G121" s="21">
        <f t="shared" si="4"/>
        <v>7.5</v>
      </c>
      <c r="I121" s="43">
        <v>1.5</v>
      </c>
      <c r="J121" s="27">
        <v>4.75</v>
      </c>
      <c r="K121" s="28">
        <f t="shared" si="5"/>
        <v>6.25</v>
      </c>
      <c r="L121" s="32">
        <f t="shared" si="6"/>
        <v>15.75</v>
      </c>
      <c r="M121" s="44">
        <f t="shared" si="7"/>
        <v>0.63</v>
      </c>
    </row>
    <row r="122" ht="12.75" customHeight="1">
      <c r="M122" s="44"/>
    </row>
    <row r="123" spans="1:13" ht="12.75" customHeight="1">
      <c r="A123" s="2" t="s">
        <v>99</v>
      </c>
      <c r="M123" s="44"/>
    </row>
    <row r="124" ht="12.75" customHeight="1">
      <c r="M124" s="44"/>
    </row>
    <row r="125" spans="1:13" ht="12.75" customHeight="1">
      <c r="A125" s="1" t="s">
        <v>100</v>
      </c>
      <c r="B125" s="7">
        <v>1.75</v>
      </c>
      <c r="C125" s="11">
        <v>0.75</v>
      </c>
      <c r="D125" s="19">
        <v>0.75</v>
      </c>
      <c r="E125" s="19">
        <v>2</v>
      </c>
      <c r="F125" s="20">
        <v>1</v>
      </c>
      <c r="G125" s="21">
        <f t="shared" si="4"/>
        <v>3.75</v>
      </c>
      <c r="I125" s="43">
        <v>1.25</v>
      </c>
      <c r="J125" s="27">
        <v>4.5</v>
      </c>
      <c r="K125" s="28">
        <f t="shared" si="5"/>
        <v>5.75</v>
      </c>
      <c r="L125" s="32">
        <f t="shared" si="6"/>
        <v>12</v>
      </c>
      <c r="M125" s="44">
        <f t="shared" si="7"/>
        <v>0.48</v>
      </c>
    </row>
    <row r="126" spans="1:13" ht="12.75" customHeight="1">
      <c r="A126" s="1" t="s">
        <v>101</v>
      </c>
      <c r="B126" s="7">
        <v>1</v>
      </c>
      <c r="C126" s="11">
        <v>1.5</v>
      </c>
      <c r="D126" s="19">
        <v>1</v>
      </c>
      <c r="E126" s="19">
        <v>2</v>
      </c>
      <c r="F126" s="20">
        <v>1.5</v>
      </c>
      <c r="G126" s="21">
        <f t="shared" si="4"/>
        <v>4.5</v>
      </c>
      <c r="I126" s="43">
        <v>2</v>
      </c>
      <c r="J126" s="27">
        <v>4.5</v>
      </c>
      <c r="K126" s="28">
        <f t="shared" si="5"/>
        <v>6.5</v>
      </c>
      <c r="L126" s="32">
        <f t="shared" si="6"/>
        <v>13.5</v>
      </c>
      <c r="M126" s="44">
        <f t="shared" si="7"/>
        <v>0.54</v>
      </c>
    </row>
    <row r="127" spans="1:13" ht="12.75" customHeight="1">
      <c r="A127" s="1" t="s">
        <v>102</v>
      </c>
      <c r="B127" s="7">
        <v>0.75</v>
      </c>
      <c r="C127" s="11">
        <v>1.25</v>
      </c>
      <c r="D127" s="19">
        <v>1</v>
      </c>
      <c r="E127" s="19">
        <v>2</v>
      </c>
      <c r="F127" s="20">
        <v>1.75</v>
      </c>
      <c r="G127" s="21">
        <f t="shared" si="4"/>
        <v>4.75</v>
      </c>
      <c r="I127" s="43">
        <v>1.75</v>
      </c>
      <c r="J127" s="27">
        <v>4</v>
      </c>
      <c r="K127" s="28">
        <f t="shared" si="5"/>
        <v>5.75</v>
      </c>
      <c r="L127" s="32">
        <f t="shared" si="6"/>
        <v>12.5</v>
      </c>
      <c r="M127" s="44">
        <f t="shared" si="7"/>
        <v>0.5</v>
      </c>
    </row>
    <row r="128" spans="1:13" ht="12.75" customHeight="1">
      <c r="A128" s="1" t="s">
        <v>103</v>
      </c>
      <c r="B128" s="7">
        <v>1.25</v>
      </c>
      <c r="C128" s="11">
        <v>1.25</v>
      </c>
      <c r="D128" s="19">
        <v>1.5</v>
      </c>
      <c r="E128" s="19">
        <v>2</v>
      </c>
      <c r="F128" s="20">
        <v>1.5</v>
      </c>
      <c r="G128" s="21">
        <f t="shared" si="4"/>
        <v>5</v>
      </c>
      <c r="I128" s="43">
        <v>0.75</v>
      </c>
      <c r="J128" s="27">
        <v>4</v>
      </c>
      <c r="K128" s="28">
        <f t="shared" si="5"/>
        <v>4.75</v>
      </c>
      <c r="L128" s="32">
        <f t="shared" si="6"/>
        <v>12.25</v>
      </c>
      <c r="M128" s="44">
        <f t="shared" si="7"/>
        <v>0.49</v>
      </c>
    </row>
    <row r="129" spans="1:13" ht="12.75" customHeight="1">
      <c r="A129" s="2"/>
      <c r="M129" s="44"/>
    </row>
    <row r="130" spans="1:13" ht="12.75" customHeight="1">
      <c r="A130" s="2" t="s">
        <v>104</v>
      </c>
      <c r="M130" s="44"/>
    </row>
    <row r="131" ht="12.75" customHeight="1">
      <c r="M131" s="44"/>
    </row>
    <row r="132" spans="1:14" ht="12.75" customHeight="1">
      <c r="A132" s="1" t="s">
        <v>105</v>
      </c>
      <c r="B132" s="7">
        <v>1.5</v>
      </c>
      <c r="C132" s="11">
        <v>1</v>
      </c>
      <c r="D132" s="19">
        <v>0.5</v>
      </c>
      <c r="E132" s="19">
        <v>2.5</v>
      </c>
      <c r="F132" s="20">
        <v>2</v>
      </c>
      <c r="G132" s="21">
        <f t="shared" si="4"/>
        <v>5</v>
      </c>
      <c r="I132" s="43">
        <v>2.25</v>
      </c>
      <c r="J132" s="27">
        <v>5</v>
      </c>
      <c r="K132" s="28">
        <f t="shared" si="5"/>
        <v>7.25</v>
      </c>
      <c r="L132" s="32">
        <f t="shared" si="6"/>
        <v>14.75</v>
      </c>
      <c r="M132" s="44">
        <f t="shared" si="7"/>
        <v>0.59</v>
      </c>
      <c r="N132" s="7" t="s">
        <v>133</v>
      </c>
    </row>
    <row r="133" ht="12.75" customHeight="1">
      <c r="M133" s="44"/>
    </row>
    <row r="134" spans="1:13" ht="12.75" customHeight="1">
      <c r="A134" s="47" t="s">
        <v>106</v>
      </c>
      <c r="M134" s="44"/>
    </row>
    <row r="135" ht="12.75" customHeight="1">
      <c r="M135" s="44"/>
    </row>
    <row r="136" spans="1:13" ht="12.75" customHeight="1">
      <c r="A136" s="1" t="s">
        <v>107</v>
      </c>
      <c r="B136" s="7">
        <v>1.5</v>
      </c>
      <c r="C136" s="11">
        <v>0.75</v>
      </c>
      <c r="D136" s="19">
        <v>0.5</v>
      </c>
      <c r="E136" s="19">
        <v>2</v>
      </c>
      <c r="F136" s="20">
        <v>1</v>
      </c>
      <c r="G136" s="21">
        <f aca="true" t="shared" si="8" ref="G136:G193">SUM(D136:F136)</f>
        <v>3.5</v>
      </c>
      <c r="I136" s="43">
        <v>1.75</v>
      </c>
      <c r="J136" s="27">
        <v>5.75</v>
      </c>
      <c r="K136" s="28">
        <f aca="true" t="shared" si="9" ref="K136:K193">I136+J136</f>
        <v>7.5</v>
      </c>
      <c r="L136" s="32">
        <f aca="true" t="shared" si="10" ref="L136:L193">B136+C136+G136+K136</f>
        <v>13.25</v>
      </c>
      <c r="M136" s="44">
        <f aca="true" t="shared" si="11" ref="M136:M193">L136/25</f>
        <v>0.53</v>
      </c>
    </row>
    <row r="137" spans="1:13" ht="12.75" customHeight="1">
      <c r="A137" s="1" t="s">
        <v>108</v>
      </c>
      <c r="B137" s="7">
        <v>0.5</v>
      </c>
      <c r="C137" s="11">
        <v>1</v>
      </c>
      <c r="D137" s="19">
        <v>1.5</v>
      </c>
      <c r="E137" s="19">
        <v>3</v>
      </c>
      <c r="F137" s="20">
        <v>1.25</v>
      </c>
      <c r="G137" s="21">
        <f t="shared" si="8"/>
        <v>5.75</v>
      </c>
      <c r="I137" s="43">
        <v>2</v>
      </c>
      <c r="J137" s="27">
        <v>4</v>
      </c>
      <c r="K137" s="28">
        <f t="shared" si="9"/>
        <v>6</v>
      </c>
      <c r="L137" s="32">
        <f t="shared" si="10"/>
        <v>13.25</v>
      </c>
      <c r="M137" s="44">
        <f t="shared" si="11"/>
        <v>0.53</v>
      </c>
    </row>
    <row r="138" ht="12.75" customHeight="1">
      <c r="M138" s="44"/>
    </row>
    <row r="139" spans="1:13" ht="12.75" customHeight="1">
      <c r="A139" s="2" t="s">
        <v>109</v>
      </c>
      <c r="M139" s="44"/>
    </row>
    <row r="140" spans="1:13" ht="12.75" customHeight="1">
      <c r="A140" s="47"/>
      <c r="M140" s="44"/>
    </row>
    <row r="141" spans="1:13" ht="12.75" customHeight="1">
      <c r="A141" s="1" t="s">
        <v>110</v>
      </c>
      <c r="B141" s="7">
        <v>0.5</v>
      </c>
      <c r="C141" s="11">
        <v>1</v>
      </c>
      <c r="D141" s="19">
        <v>0.5</v>
      </c>
      <c r="E141" s="19">
        <v>2</v>
      </c>
      <c r="F141" s="20">
        <v>1</v>
      </c>
      <c r="G141" s="21">
        <f t="shared" si="8"/>
        <v>3.5</v>
      </c>
      <c r="I141" s="43">
        <v>1.25</v>
      </c>
      <c r="J141" s="27">
        <v>3.75</v>
      </c>
      <c r="K141" s="28">
        <f t="shared" si="9"/>
        <v>5</v>
      </c>
      <c r="L141" s="32">
        <f t="shared" si="10"/>
        <v>10</v>
      </c>
      <c r="M141" s="44">
        <f t="shared" si="11"/>
        <v>0.4</v>
      </c>
    </row>
    <row r="142" spans="1:13" ht="12.75" customHeight="1">
      <c r="A142" s="1" t="s">
        <v>111</v>
      </c>
      <c r="B142" s="7">
        <v>0.5</v>
      </c>
      <c r="C142" s="11">
        <v>1</v>
      </c>
      <c r="D142" s="19">
        <v>2</v>
      </c>
      <c r="E142" s="19">
        <v>2.5</v>
      </c>
      <c r="F142" s="20">
        <v>1</v>
      </c>
      <c r="G142" s="21">
        <f t="shared" si="8"/>
        <v>5.5</v>
      </c>
      <c r="I142" s="43">
        <v>2</v>
      </c>
      <c r="J142" s="27">
        <v>4</v>
      </c>
      <c r="K142" s="28">
        <f t="shared" si="9"/>
        <v>6</v>
      </c>
      <c r="L142" s="32">
        <f t="shared" si="10"/>
        <v>13</v>
      </c>
      <c r="M142" s="44">
        <f t="shared" si="11"/>
        <v>0.52</v>
      </c>
    </row>
    <row r="143" spans="1:13" ht="12.75" customHeight="1">
      <c r="A143" s="46" t="s">
        <v>112</v>
      </c>
      <c r="B143" s="7">
        <v>0.75</v>
      </c>
      <c r="C143" s="11">
        <v>1.5</v>
      </c>
      <c r="D143" s="19">
        <v>0.75</v>
      </c>
      <c r="E143" s="19">
        <v>2</v>
      </c>
      <c r="F143" s="20">
        <v>1.5</v>
      </c>
      <c r="G143" s="21">
        <f t="shared" si="8"/>
        <v>4.25</v>
      </c>
      <c r="I143" s="43">
        <v>1.5</v>
      </c>
      <c r="J143" s="27">
        <v>4</v>
      </c>
      <c r="K143" s="28">
        <f t="shared" si="9"/>
        <v>5.5</v>
      </c>
      <c r="L143" s="32">
        <f t="shared" si="10"/>
        <v>12</v>
      </c>
      <c r="M143" s="44">
        <f t="shared" si="11"/>
        <v>0.48</v>
      </c>
    </row>
    <row r="144" spans="1:13" ht="12.75" customHeight="1">
      <c r="A144" s="1" t="s">
        <v>113</v>
      </c>
      <c r="B144" s="7">
        <v>0.75</v>
      </c>
      <c r="C144" s="11">
        <v>2</v>
      </c>
      <c r="D144" s="19">
        <v>0.75</v>
      </c>
      <c r="E144" s="19">
        <v>2.75</v>
      </c>
      <c r="F144" s="20">
        <v>2</v>
      </c>
      <c r="G144" s="21">
        <f t="shared" si="8"/>
        <v>5.5</v>
      </c>
      <c r="I144" s="43">
        <v>1.5</v>
      </c>
      <c r="J144" s="27">
        <v>5.25</v>
      </c>
      <c r="K144" s="28">
        <f t="shared" si="9"/>
        <v>6.75</v>
      </c>
      <c r="L144" s="32">
        <f t="shared" si="10"/>
        <v>15</v>
      </c>
      <c r="M144" s="44">
        <f t="shared" si="11"/>
        <v>0.6</v>
      </c>
    </row>
    <row r="145" ht="12.75" customHeight="1">
      <c r="M145" s="44"/>
    </row>
    <row r="146" spans="1:13" ht="12.75" customHeight="1">
      <c r="A146" s="2" t="s">
        <v>114</v>
      </c>
      <c r="M146" s="44"/>
    </row>
    <row r="147" ht="12.75" customHeight="1">
      <c r="M147" s="44"/>
    </row>
    <row r="148" spans="1:13" ht="12.75" customHeight="1">
      <c r="A148" s="1" t="s">
        <v>115</v>
      </c>
      <c r="B148" s="7">
        <v>1</v>
      </c>
      <c r="C148" s="11">
        <v>2</v>
      </c>
      <c r="D148" s="19">
        <v>0.75</v>
      </c>
      <c r="E148" s="19">
        <v>2</v>
      </c>
      <c r="F148" s="20">
        <v>0.25</v>
      </c>
      <c r="G148" s="21">
        <f t="shared" si="8"/>
        <v>3</v>
      </c>
      <c r="I148" s="43">
        <v>1.5</v>
      </c>
      <c r="J148" s="27">
        <v>2</v>
      </c>
      <c r="K148" s="28">
        <f t="shared" si="9"/>
        <v>3.5</v>
      </c>
      <c r="L148" s="32">
        <f t="shared" si="10"/>
        <v>9.5</v>
      </c>
      <c r="M148" s="44">
        <f t="shared" si="11"/>
        <v>0.38</v>
      </c>
    </row>
    <row r="149" ht="12.75" customHeight="1">
      <c r="M149" s="44"/>
    </row>
    <row r="150" spans="1:13" ht="12.75" customHeight="1">
      <c r="A150" s="2" t="s">
        <v>116</v>
      </c>
      <c r="M150" s="44"/>
    </row>
    <row r="151" spans="1:13" ht="12.75" customHeight="1">
      <c r="A151" s="47"/>
      <c r="M151" s="44"/>
    </row>
    <row r="152" spans="1:13" ht="12.75" customHeight="1">
      <c r="A152" s="1" t="s">
        <v>117</v>
      </c>
      <c r="B152" s="7">
        <v>2</v>
      </c>
      <c r="C152" s="11">
        <v>0.5</v>
      </c>
      <c r="D152" s="19">
        <v>1</v>
      </c>
      <c r="E152" s="19">
        <v>2</v>
      </c>
      <c r="F152" s="20">
        <v>0.5</v>
      </c>
      <c r="G152" s="21">
        <f t="shared" si="8"/>
        <v>3.5</v>
      </c>
      <c r="I152" s="43">
        <v>1.5</v>
      </c>
      <c r="J152" s="27">
        <v>3</v>
      </c>
      <c r="K152" s="28">
        <f t="shared" si="9"/>
        <v>4.5</v>
      </c>
      <c r="L152" s="32">
        <f t="shared" si="10"/>
        <v>10.5</v>
      </c>
      <c r="M152" s="44">
        <f t="shared" si="11"/>
        <v>0.42</v>
      </c>
    </row>
    <row r="153" ht="12.75" customHeight="1">
      <c r="M153" s="44"/>
    </row>
    <row r="154" spans="1:13" ht="12.75" customHeight="1">
      <c r="A154" s="2" t="s">
        <v>118</v>
      </c>
      <c r="M154" s="44"/>
    </row>
    <row r="155" ht="12.75" customHeight="1">
      <c r="M155" s="44"/>
    </row>
    <row r="156" spans="1:13" ht="12.75" customHeight="1">
      <c r="A156" s="54" t="s">
        <v>119</v>
      </c>
      <c r="B156" s="7">
        <v>1</v>
      </c>
      <c r="C156" s="11">
        <v>0.75</v>
      </c>
      <c r="D156" s="19">
        <v>1.5</v>
      </c>
      <c r="E156" s="19">
        <v>2.5</v>
      </c>
      <c r="F156" s="20">
        <v>1.75</v>
      </c>
      <c r="G156" s="21">
        <f t="shared" si="8"/>
        <v>5.75</v>
      </c>
      <c r="I156" s="43">
        <v>1.5</v>
      </c>
      <c r="J156" s="27">
        <v>4.25</v>
      </c>
      <c r="K156" s="28">
        <f t="shared" si="9"/>
        <v>5.75</v>
      </c>
      <c r="L156" s="32">
        <f t="shared" si="10"/>
        <v>13.25</v>
      </c>
      <c r="M156" s="44">
        <f t="shared" si="11"/>
        <v>0.53</v>
      </c>
    </row>
    <row r="157" spans="1:14" ht="12.75" customHeight="1">
      <c r="A157" s="54" t="s">
        <v>120</v>
      </c>
      <c r="B157" s="7">
        <v>1</v>
      </c>
      <c r="C157" s="11">
        <v>1</v>
      </c>
      <c r="D157" s="19">
        <v>3</v>
      </c>
      <c r="E157" s="19">
        <v>2</v>
      </c>
      <c r="F157" s="20">
        <v>1.75</v>
      </c>
      <c r="G157" s="21">
        <f t="shared" si="8"/>
        <v>6.75</v>
      </c>
      <c r="I157" s="43">
        <v>0.75</v>
      </c>
      <c r="J157" s="27">
        <v>4</v>
      </c>
      <c r="K157" s="28">
        <f t="shared" si="9"/>
        <v>4.75</v>
      </c>
      <c r="L157" s="32">
        <f t="shared" si="10"/>
        <v>13.5</v>
      </c>
      <c r="M157" s="44">
        <f t="shared" si="11"/>
        <v>0.54</v>
      </c>
      <c r="N157" s="7" t="s">
        <v>134</v>
      </c>
    </row>
    <row r="158" spans="1:13" ht="12.75">
      <c r="A158" s="54" t="s">
        <v>121</v>
      </c>
      <c r="B158" s="7">
        <v>0.5</v>
      </c>
      <c r="C158" s="11">
        <v>1</v>
      </c>
      <c r="D158" s="19">
        <v>3.5</v>
      </c>
      <c r="E158" s="19">
        <v>3</v>
      </c>
      <c r="F158" s="20">
        <v>1.5</v>
      </c>
      <c r="G158" s="21">
        <f t="shared" si="8"/>
        <v>8</v>
      </c>
      <c r="I158" s="43">
        <v>2.25</v>
      </c>
      <c r="J158" s="27">
        <v>4.75</v>
      </c>
      <c r="K158" s="28">
        <f t="shared" si="9"/>
        <v>7</v>
      </c>
      <c r="L158" s="32">
        <f t="shared" si="10"/>
        <v>16.5</v>
      </c>
      <c r="M158" s="44">
        <f t="shared" si="11"/>
        <v>0.66</v>
      </c>
    </row>
    <row r="159" spans="1:14" ht="12.75">
      <c r="A159" s="1" t="s">
        <v>129</v>
      </c>
      <c r="B159" s="7">
        <v>0.75</v>
      </c>
      <c r="C159" s="11">
        <v>1.25</v>
      </c>
      <c r="D159" s="19">
        <v>0.75</v>
      </c>
      <c r="E159" s="19">
        <v>2</v>
      </c>
      <c r="F159" s="20">
        <v>1.75</v>
      </c>
      <c r="G159" s="21">
        <f t="shared" si="8"/>
        <v>4.5</v>
      </c>
      <c r="I159" s="43">
        <v>2</v>
      </c>
      <c r="J159" s="27">
        <v>4</v>
      </c>
      <c r="K159" s="28">
        <f t="shared" si="9"/>
        <v>6</v>
      </c>
      <c r="L159" s="32">
        <f t="shared" si="10"/>
        <v>12.5</v>
      </c>
      <c r="M159" s="44">
        <f t="shared" si="11"/>
        <v>0.5</v>
      </c>
      <c r="N159" s="7" t="s">
        <v>137</v>
      </c>
    </row>
    <row r="160" spans="1:13" ht="12.75">
      <c r="A160" s="1" t="s">
        <v>122</v>
      </c>
      <c r="B160" s="7">
        <v>0.75</v>
      </c>
      <c r="C160" s="11">
        <v>1</v>
      </c>
      <c r="D160" s="19">
        <v>0.75</v>
      </c>
      <c r="E160" s="19">
        <v>2</v>
      </c>
      <c r="F160" s="20">
        <v>1.75</v>
      </c>
      <c r="G160" s="21">
        <f t="shared" si="8"/>
        <v>4.5</v>
      </c>
      <c r="I160" s="43">
        <v>1.5</v>
      </c>
      <c r="J160" s="27">
        <v>3.75</v>
      </c>
      <c r="K160" s="28">
        <f t="shared" si="9"/>
        <v>5.25</v>
      </c>
      <c r="L160" s="32">
        <f t="shared" si="10"/>
        <v>11.5</v>
      </c>
      <c r="M160" s="44">
        <f t="shared" si="11"/>
        <v>0.46</v>
      </c>
    </row>
    <row r="161" spans="1:14" ht="12.75">
      <c r="A161" s="1" t="s">
        <v>123</v>
      </c>
      <c r="B161" s="7">
        <v>1.25</v>
      </c>
      <c r="C161" s="11">
        <v>0.75</v>
      </c>
      <c r="D161" s="19">
        <v>0.75</v>
      </c>
      <c r="E161" s="19">
        <v>2</v>
      </c>
      <c r="F161" s="20">
        <v>1.25</v>
      </c>
      <c r="G161" s="21">
        <f t="shared" si="8"/>
        <v>4</v>
      </c>
      <c r="I161" s="43">
        <v>1</v>
      </c>
      <c r="J161" s="27">
        <v>3.25</v>
      </c>
      <c r="K161" s="28">
        <f t="shared" si="9"/>
        <v>4.25</v>
      </c>
      <c r="L161" s="32">
        <f t="shared" si="10"/>
        <v>10.25</v>
      </c>
      <c r="M161" s="44">
        <f t="shared" si="11"/>
        <v>0.41</v>
      </c>
      <c r="N161" s="7" t="s">
        <v>135</v>
      </c>
    </row>
    <row r="162" spans="1:13" ht="12.75">
      <c r="A162" s="1" t="s">
        <v>124</v>
      </c>
      <c r="B162" s="7">
        <v>1</v>
      </c>
      <c r="C162" s="11">
        <v>1.25</v>
      </c>
      <c r="D162" s="19">
        <v>2.5</v>
      </c>
      <c r="E162" s="19">
        <v>2.75</v>
      </c>
      <c r="F162" s="20">
        <v>1.25</v>
      </c>
      <c r="G162" s="21">
        <f t="shared" si="8"/>
        <v>6.5</v>
      </c>
      <c r="I162" s="43">
        <v>1.5</v>
      </c>
      <c r="J162" s="27">
        <v>4.75</v>
      </c>
      <c r="K162" s="28">
        <f t="shared" si="9"/>
        <v>6.25</v>
      </c>
      <c r="L162" s="32">
        <f t="shared" si="10"/>
        <v>15</v>
      </c>
      <c r="M162" s="44">
        <f t="shared" si="11"/>
        <v>0.6</v>
      </c>
    </row>
    <row r="163" spans="1:13" ht="12.75">
      <c r="A163" s="1" t="s">
        <v>125</v>
      </c>
      <c r="B163" s="7">
        <v>1</v>
      </c>
      <c r="C163" s="11">
        <v>1.25</v>
      </c>
      <c r="D163" s="19">
        <v>2</v>
      </c>
      <c r="E163" s="19">
        <v>2.25</v>
      </c>
      <c r="F163" s="20">
        <v>1.5</v>
      </c>
      <c r="G163" s="21">
        <f t="shared" si="8"/>
        <v>5.75</v>
      </c>
      <c r="I163" s="43">
        <v>1.5</v>
      </c>
      <c r="J163" s="27">
        <v>4.25</v>
      </c>
      <c r="K163" s="28">
        <f t="shared" si="9"/>
        <v>5.75</v>
      </c>
      <c r="L163" s="32">
        <f t="shared" si="10"/>
        <v>13.75</v>
      </c>
      <c r="M163" s="44">
        <f t="shared" si="11"/>
        <v>0.55</v>
      </c>
    </row>
    <row r="164" spans="1:14" ht="12.75">
      <c r="A164" s="1" t="s">
        <v>126</v>
      </c>
      <c r="B164" s="7">
        <v>1.25</v>
      </c>
      <c r="C164" s="11">
        <v>1</v>
      </c>
      <c r="D164" s="19">
        <v>1</v>
      </c>
      <c r="E164" s="19">
        <v>2</v>
      </c>
      <c r="F164" s="20">
        <v>2</v>
      </c>
      <c r="G164" s="21">
        <f t="shared" si="8"/>
        <v>5</v>
      </c>
      <c r="I164" s="43">
        <v>1.75</v>
      </c>
      <c r="J164" s="27">
        <v>3.5</v>
      </c>
      <c r="K164" s="28">
        <f t="shared" si="9"/>
        <v>5.25</v>
      </c>
      <c r="L164" s="32">
        <f t="shared" si="10"/>
        <v>12.5</v>
      </c>
      <c r="M164" s="44">
        <f t="shared" si="11"/>
        <v>0.5</v>
      </c>
      <c r="N164" s="7" t="s">
        <v>136</v>
      </c>
    </row>
    <row r="165" spans="1:13" ht="12.75">
      <c r="A165" s="1" t="s">
        <v>127</v>
      </c>
      <c r="B165" s="7">
        <v>1</v>
      </c>
      <c r="C165" s="11">
        <v>1</v>
      </c>
      <c r="D165" s="19">
        <v>1.5</v>
      </c>
      <c r="E165" s="19">
        <v>2</v>
      </c>
      <c r="F165" s="20">
        <v>1.5</v>
      </c>
      <c r="G165" s="21">
        <f>SUM(D165:F165)</f>
        <v>5</v>
      </c>
      <c r="I165" s="43">
        <v>1.75</v>
      </c>
      <c r="J165" s="27">
        <v>3.5</v>
      </c>
      <c r="K165" s="28">
        <f>I165+J165</f>
        <v>5.25</v>
      </c>
      <c r="L165" s="32">
        <f>B165+C165+G165+K165</f>
        <v>12.25</v>
      </c>
      <c r="M165" s="44">
        <f>L165/25</f>
        <v>0.49</v>
      </c>
    </row>
    <row r="166" ht="12.75">
      <c r="M166" s="44"/>
    </row>
    <row r="167" spans="1:13" ht="12.75">
      <c r="A167" s="2" t="s">
        <v>145</v>
      </c>
      <c r="M167" s="44"/>
    </row>
    <row r="168" spans="1:13" ht="12.75">
      <c r="A168" s="2"/>
      <c r="M168" s="44"/>
    </row>
    <row r="169" spans="1:13" ht="12.75">
      <c r="A169" s="1" t="s">
        <v>146</v>
      </c>
      <c r="B169" s="7">
        <v>1</v>
      </c>
      <c r="C169" s="11">
        <v>1.5</v>
      </c>
      <c r="D169" s="19">
        <v>3</v>
      </c>
      <c r="E169" s="19">
        <v>2.5</v>
      </c>
      <c r="F169" s="20">
        <v>1.25</v>
      </c>
      <c r="G169" s="21">
        <f t="shared" si="8"/>
        <v>6.75</v>
      </c>
      <c r="I169" s="43">
        <v>1.5</v>
      </c>
      <c r="J169" s="27">
        <v>5</v>
      </c>
      <c r="K169" s="28">
        <f t="shared" si="9"/>
        <v>6.5</v>
      </c>
      <c r="L169" s="32">
        <f t="shared" si="10"/>
        <v>15.75</v>
      </c>
      <c r="M169" s="44">
        <f t="shared" si="11"/>
        <v>0.63</v>
      </c>
    </row>
    <row r="170" spans="1:13" ht="12.75">
      <c r="A170" s="1" t="s">
        <v>147</v>
      </c>
      <c r="B170" s="7">
        <v>1.25</v>
      </c>
      <c r="C170" s="11">
        <v>1</v>
      </c>
      <c r="D170" s="19">
        <v>2.5</v>
      </c>
      <c r="E170" s="19">
        <v>2</v>
      </c>
      <c r="F170" s="20">
        <v>1.75</v>
      </c>
      <c r="G170" s="21">
        <f t="shared" si="8"/>
        <v>6.25</v>
      </c>
      <c r="I170" s="43">
        <v>2.25</v>
      </c>
      <c r="J170" s="27">
        <v>4.5</v>
      </c>
      <c r="K170" s="28">
        <f t="shared" si="9"/>
        <v>6.75</v>
      </c>
      <c r="L170" s="32">
        <f t="shared" si="10"/>
        <v>15.25</v>
      </c>
      <c r="M170" s="44">
        <f t="shared" si="11"/>
        <v>0.61</v>
      </c>
    </row>
    <row r="171" ht="12.75">
      <c r="M171" s="44"/>
    </row>
    <row r="172" spans="1:13" ht="12.75">
      <c r="A172" s="2" t="s">
        <v>144</v>
      </c>
      <c r="M172" s="44"/>
    </row>
    <row r="173" ht="12.75">
      <c r="M173" s="44"/>
    </row>
    <row r="174" spans="1:14" ht="12.75">
      <c r="A174" s="1" t="s">
        <v>138</v>
      </c>
      <c r="B174" s="7">
        <v>0.5</v>
      </c>
      <c r="C174" s="11">
        <v>0.75</v>
      </c>
      <c r="D174" s="19">
        <v>2.5</v>
      </c>
      <c r="E174" s="19">
        <v>2</v>
      </c>
      <c r="F174" s="20">
        <v>1.5</v>
      </c>
      <c r="G174" s="21">
        <f t="shared" si="8"/>
        <v>6</v>
      </c>
      <c r="I174" s="43">
        <v>2</v>
      </c>
      <c r="J174" s="27">
        <v>1</v>
      </c>
      <c r="K174" s="28">
        <f t="shared" si="9"/>
        <v>3</v>
      </c>
      <c r="L174" s="32">
        <f t="shared" si="10"/>
        <v>10.25</v>
      </c>
      <c r="M174" s="44">
        <f t="shared" si="11"/>
        <v>0.41</v>
      </c>
      <c r="N174" s="7" t="s">
        <v>148</v>
      </c>
    </row>
    <row r="175" spans="1:13" ht="12.75">
      <c r="A175" s="1" t="s">
        <v>139</v>
      </c>
      <c r="B175" s="7">
        <v>1</v>
      </c>
      <c r="C175" s="11">
        <v>1.25</v>
      </c>
      <c r="D175" s="19">
        <v>2.5</v>
      </c>
      <c r="E175" s="19">
        <v>2.75</v>
      </c>
      <c r="F175" s="20">
        <v>1</v>
      </c>
      <c r="G175" s="21">
        <f>SUM(D175:F175)</f>
        <v>6.25</v>
      </c>
      <c r="I175" s="43">
        <v>1.5</v>
      </c>
      <c r="J175" s="27">
        <v>5.25</v>
      </c>
      <c r="K175" s="28">
        <f>I175+J175</f>
        <v>6.75</v>
      </c>
      <c r="L175" s="32">
        <f>B175+C175+G175+K175</f>
        <v>15.25</v>
      </c>
      <c r="M175" s="44">
        <f t="shared" si="11"/>
        <v>0.61</v>
      </c>
    </row>
    <row r="176" spans="1:14" ht="12.75">
      <c r="A176" s="1" t="s">
        <v>140</v>
      </c>
      <c r="B176" s="7">
        <v>1.5</v>
      </c>
      <c r="C176" s="11">
        <v>1.25</v>
      </c>
      <c r="D176" s="19">
        <v>4</v>
      </c>
      <c r="E176" s="19">
        <v>3.25</v>
      </c>
      <c r="F176" s="20">
        <v>1</v>
      </c>
      <c r="G176" s="21">
        <f>SUM(D176:F176)</f>
        <v>8.25</v>
      </c>
      <c r="I176" s="43">
        <v>2.25</v>
      </c>
      <c r="J176" s="27">
        <v>6</v>
      </c>
      <c r="K176" s="28">
        <f>I176+J176</f>
        <v>8.25</v>
      </c>
      <c r="L176" s="32">
        <f>B176+C176+G176+K176</f>
        <v>19.25</v>
      </c>
      <c r="M176" s="44">
        <f t="shared" si="11"/>
        <v>0.77</v>
      </c>
      <c r="N176" s="7" t="s">
        <v>150</v>
      </c>
    </row>
    <row r="177" spans="1:13" ht="12.75">
      <c r="A177" s="1" t="s">
        <v>141</v>
      </c>
      <c r="B177" s="7">
        <v>1.25</v>
      </c>
      <c r="C177" s="11">
        <v>1</v>
      </c>
      <c r="D177" s="19">
        <v>1</v>
      </c>
      <c r="E177" s="19">
        <v>2</v>
      </c>
      <c r="F177" s="20">
        <v>2</v>
      </c>
      <c r="G177" s="21">
        <f>SUM(D177:F177)</f>
        <v>5</v>
      </c>
      <c r="I177" s="43">
        <v>2</v>
      </c>
      <c r="J177" s="27">
        <v>4</v>
      </c>
      <c r="K177" s="28">
        <f>I177+J177</f>
        <v>6</v>
      </c>
      <c r="L177" s="32">
        <f>B177+C177+G177+K177</f>
        <v>13.25</v>
      </c>
      <c r="M177" s="44">
        <f t="shared" si="11"/>
        <v>0.53</v>
      </c>
    </row>
    <row r="178" spans="1:13" ht="12.75">
      <c r="A178" s="1" t="s">
        <v>142</v>
      </c>
      <c r="B178" s="7">
        <v>1</v>
      </c>
      <c r="C178" s="11">
        <v>1</v>
      </c>
      <c r="D178" s="19">
        <v>4</v>
      </c>
      <c r="E178" s="19">
        <v>2.25</v>
      </c>
      <c r="F178" s="20">
        <v>1.25</v>
      </c>
      <c r="G178" s="21">
        <f t="shared" si="8"/>
        <v>7.5</v>
      </c>
      <c r="I178" s="43">
        <v>1.5</v>
      </c>
      <c r="J178" s="27">
        <v>3.75</v>
      </c>
      <c r="K178" s="28">
        <f t="shared" si="9"/>
        <v>5.25</v>
      </c>
      <c r="L178" s="32">
        <f t="shared" si="10"/>
        <v>14.75</v>
      </c>
      <c r="M178" s="44">
        <f t="shared" si="11"/>
        <v>0.59</v>
      </c>
    </row>
    <row r="179" spans="1:13" ht="12.75">
      <c r="A179" s="1" t="s">
        <v>143</v>
      </c>
      <c r="B179" s="7">
        <v>1</v>
      </c>
      <c r="C179" s="11">
        <v>1</v>
      </c>
      <c r="D179" s="19">
        <v>1</v>
      </c>
      <c r="E179" s="19">
        <v>2</v>
      </c>
      <c r="F179" s="20">
        <v>2</v>
      </c>
      <c r="G179" s="21">
        <f t="shared" si="8"/>
        <v>5</v>
      </c>
      <c r="I179" s="43">
        <v>1.5</v>
      </c>
      <c r="J179" s="27">
        <v>2.75</v>
      </c>
      <c r="K179" s="28">
        <f t="shared" si="9"/>
        <v>4.25</v>
      </c>
      <c r="L179" s="32">
        <f t="shared" si="10"/>
        <v>11.25</v>
      </c>
      <c r="M179" s="44">
        <f t="shared" si="11"/>
        <v>0.45</v>
      </c>
    </row>
    <row r="180" spans="1:14" ht="12.75">
      <c r="A180" s="1" t="s">
        <v>256</v>
      </c>
      <c r="B180" s="7">
        <v>0.75</v>
      </c>
      <c r="C180" s="11">
        <v>0.5</v>
      </c>
      <c r="D180" s="19">
        <v>3</v>
      </c>
      <c r="E180" s="19">
        <v>1.75</v>
      </c>
      <c r="F180" s="20">
        <v>1.25</v>
      </c>
      <c r="G180" s="21">
        <f t="shared" si="8"/>
        <v>6</v>
      </c>
      <c r="I180" s="43">
        <v>1.25</v>
      </c>
      <c r="J180" s="27">
        <v>2.75</v>
      </c>
      <c r="K180" s="28">
        <f t="shared" si="9"/>
        <v>4</v>
      </c>
      <c r="L180" s="32">
        <f t="shared" si="10"/>
        <v>11.25</v>
      </c>
      <c r="M180" s="44">
        <f t="shared" si="11"/>
        <v>0.45</v>
      </c>
      <c r="N180" s="7" t="s">
        <v>149</v>
      </c>
    </row>
    <row r="181" ht="12.75">
      <c r="M181" s="44"/>
    </row>
    <row r="182" spans="1:13" ht="12.75">
      <c r="A182" s="2" t="s">
        <v>162</v>
      </c>
      <c r="M182" s="44"/>
    </row>
    <row r="183" spans="1:13" ht="12.75">
      <c r="A183" s="2"/>
      <c r="M183" s="44"/>
    </row>
    <row r="184" spans="1:14" ht="12.75">
      <c r="A184" s="1" t="s">
        <v>151</v>
      </c>
      <c r="B184" s="7">
        <v>1.25</v>
      </c>
      <c r="C184" s="11">
        <v>1.25</v>
      </c>
      <c r="D184" s="19">
        <v>3.25</v>
      </c>
      <c r="E184" s="19">
        <v>3.25</v>
      </c>
      <c r="F184" s="20">
        <v>0.75</v>
      </c>
      <c r="G184" s="21">
        <f t="shared" si="8"/>
        <v>7.25</v>
      </c>
      <c r="I184" s="43">
        <v>3</v>
      </c>
      <c r="J184" s="27">
        <v>6.25</v>
      </c>
      <c r="K184" s="28">
        <f t="shared" si="9"/>
        <v>9.25</v>
      </c>
      <c r="L184" s="32">
        <f t="shared" si="10"/>
        <v>19</v>
      </c>
      <c r="M184" s="44">
        <f t="shared" si="11"/>
        <v>0.76</v>
      </c>
      <c r="N184" s="7" t="s">
        <v>150</v>
      </c>
    </row>
    <row r="185" spans="1:14" ht="12.75">
      <c r="A185" s="46" t="s">
        <v>152</v>
      </c>
      <c r="B185" s="7">
        <v>1</v>
      </c>
      <c r="C185" s="11">
        <v>1</v>
      </c>
      <c r="D185" s="19">
        <v>0.75</v>
      </c>
      <c r="E185" s="19">
        <v>2</v>
      </c>
      <c r="F185" s="20">
        <v>0.25</v>
      </c>
      <c r="G185" s="21">
        <f t="shared" si="8"/>
        <v>3</v>
      </c>
      <c r="I185" s="43">
        <v>1.5</v>
      </c>
      <c r="J185" s="27">
        <v>4.5</v>
      </c>
      <c r="K185" s="28">
        <f t="shared" si="9"/>
        <v>6</v>
      </c>
      <c r="L185" s="32">
        <f t="shared" si="10"/>
        <v>11</v>
      </c>
      <c r="M185" s="44">
        <f t="shared" si="11"/>
        <v>0.44</v>
      </c>
      <c r="N185" s="7" t="s">
        <v>167</v>
      </c>
    </row>
    <row r="186" spans="1:13" ht="12.75">
      <c r="A186" s="46" t="s">
        <v>153</v>
      </c>
      <c r="B186" s="7">
        <v>1</v>
      </c>
      <c r="C186" s="11">
        <v>1.25</v>
      </c>
      <c r="D186" s="19">
        <v>2</v>
      </c>
      <c r="E186" s="19">
        <v>2.5</v>
      </c>
      <c r="F186" s="20">
        <v>0.5</v>
      </c>
      <c r="G186" s="21">
        <f t="shared" si="8"/>
        <v>5</v>
      </c>
      <c r="I186" s="43">
        <v>1.5</v>
      </c>
      <c r="J186" s="27">
        <v>4</v>
      </c>
      <c r="K186" s="28">
        <f t="shared" si="9"/>
        <v>5.5</v>
      </c>
      <c r="L186" s="32">
        <f t="shared" si="10"/>
        <v>12.75</v>
      </c>
      <c r="M186" s="44">
        <f t="shared" si="11"/>
        <v>0.51</v>
      </c>
    </row>
    <row r="187" spans="1:13" ht="12.75">
      <c r="A187" s="46" t="s">
        <v>154</v>
      </c>
      <c r="B187" s="7">
        <v>1</v>
      </c>
      <c r="C187" s="11">
        <v>1</v>
      </c>
      <c r="D187" s="19">
        <v>1.5</v>
      </c>
      <c r="E187" s="19">
        <v>2</v>
      </c>
      <c r="F187" s="20">
        <v>0.5</v>
      </c>
      <c r="G187" s="21">
        <f t="shared" si="8"/>
        <v>4</v>
      </c>
      <c r="I187" s="43">
        <v>1.5</v>
      </c>
      <c r="J187" s="27">
        <v>4.25</v>
      </c>
      <c r="K187" s="28">
        <f t="shared" si="9"/>
        <v>5.75</v>
      </c>
      <c r="L187" s="32">
        <f t="shared" si="10"/>
        <v>11.75</v>
      </c>
      <c r="M187" s="44">
        <f t="shared" si="11"/>
        <v>0.47</v>
      </c>
    </row>
    <row r="188" spans="1:13" ht="12.75">
      <c r="A188" s="46"/>
      <c r="M188" s="44"/>
    </row>
    <row r="189" spans="1:13" ht="12.75">
      <c r="A189" s="47" t="s">
        <v>163</v>
      </c>
      <c r="M189" s="44"/>
    </row>
    <row r="190" spans="1:13" ht="12.75">
      <c r="A190" s="46"/>
      <c r="M190" s="44"/>
    </row>
    <row r="191" spans="1:13" ht="12.75">
      <c r="A191" s="46" t="s">
        <v>155</v>
      </c>
      <c r="B191" s="7">
        <v>1.25</v>
      </c>
      <c r="C191" s="11">
        <v>0.75</v>
      </c>
      <c r="D191" s="19">
        <v>4</v>
      </c>
      <c r="E191" s="19">
        <v>2</v>
      </c>
      <c r="F191" s="20">
        <v>0.75</v>
      </c>
      <c r="G191" s="21">
        <f t="shared" si="8"/>
        <v>6.75</v>
      </c>
      <c r="I191" s="43">
        <v>3</v>
      </c>
      <c r="J191" s="27">
        <v>4.75</v>
      </c>
      <c r="K191" s="28">
        <f t="shared" si="9"/>
        <v>7.75</v>
      </c>
      <c r="L191" s="32">
        <f t="shared" si="10"/>
        <v>16.5</v>
      </c>
      <c r="M191" s="44">
        <f t="shared" si="11"/>
        <v>0.66</v>
      </c>
    </row>
    <row r="192" spans="1:14" ht="12.75">
      <c r="A192" s="1" t="s">
        <v>156</v>
      </c>
      <c r="B192" s="7">
        <v>0.75</v>
      </c>
      <c r="C192" s="11">
        <v>1</v>
      </c>
      <c r="D192" s="19">
        <v>1</v>
      </c>
      <c r="E192" s="19">
        <v>2</v>
      </c>
      <c r="F192" s="20">
        <v>1.25</v>
      </c>
      <c r="G192" s="21">
        <f t="shared" si="8"/>
        <v>4.25</v>
      </c>
      <c r="I192" s="43">
        <v>1.5</v>
      </c>
      <c r="J192" s="27">
        <v>3.25</v>
      </c>
      <c r="K192" s="28">
        <f t="shared" si="9"/>
        <v>4.75</v>
      </c>
      <c r="L192" s="32">
        <f t="shared" si="10"/>
        <v>10.75</v>
      </c>
      <c r="M192" s="44">
        <f t="shared" si="11"/>
        <v>0.43</v>
      </c>
      <c r="N192" s="7" t="s">
        <v>166</v>
      </c>
    </row>
    <row r="193" spans="1:14" ht="12.75">
      <c r="A193" s="1" t="s">
        <v>157</v>
      </c>
      <c r="B193" s="7">
        <v>1.5</v>
      </c>
      <c r="C193" s="11">
        <v>1.25</v>
      </c>
      <c r="D193" s="19">
        <v>1.75</v>
      </c>
      <c r="E193" s="19">
        <v>1.75</v>
      </c>
      <c r="F193" s="20">
        <v>1</v>
      </c>
      <c r="G193" s="21">
        <f t="shared" si="8"/>
        <v>4.5</v>
      </c>
      <c r="I193" s="43">
        <v>1.75</v>
      </c>
      <c r="J193" s="27">
        <v>6</v>
      </c>
      <c r="K193" s="28">
        <f t="shared" si="9"/>
        <v>7.75</v>
      </c>
      <c r="L193" s="32">
        <f t="shared" si="10"/>
        <v>15</v>
      </c>
      <c r="M193" s="44">
        <f t="shared" si="11"/>
        <v>0.6</v>
      </c>
      <c r="N193" s="7" t="s">
        <v>165</v>
      </c>
    </row>
    <row r="194" spans="1:13" ht="12.75">
      <c r="A194" s="1" t="s">
        <v>158</v>
      </c>
      <c r="B194" s="7">
        <v>1.25</v>
      </c>
      <c r="C194" s="11">
        <v>1.25</v>
      </c>
      <c r="D194" s="19">
        <v>2</v>
      </c>
      <c r="E194" s="19">
        <v>2</v>
      </c>
      <c r="F194" s="20">
        <v>1.5</v>
      </c>
      <c r="G194" s="21">
        <f>SUM(D194:F194)</f>
        <v>5.5</v>
      </c>
      <c r="I194" s="43">
        <v>1.75</v>
      </c>
      <c r="J194" s="27">
        <v>5</v>
      </c>
      <c r="K194" s="28">
        <f>I194+J194</f>
        <v>6.75</v>
      </c>
      <c r="L194" s="32">
        <f>B194+C194+G194+K194</f>
        <v>14.75</v>
      </c>
      <c r="M194" s="44">
        <f>L194/25</f>
        <v>0.59</v>
      </c>
    </row>
    <row r="195" spans="1:13" ht="12.75">
      <c r="A195" s="1" t="s">
        <v>159</v>
      </c>
      <c r="B195" s="7">
        <v>0.75</v>
      </c>
      <c r="C195" s="11">
        <v>1</v>
      </c>
      <c r="D195" s="19">
        <v>2.25</v>
      </c>
      <c r="E195" s="19">
        <v>2</v>
      </c>
      <c r="F195" s="20">
        <v>1.25</v>
      </c>
      <c r="G195" s="21">
        <f>SUM(D195:F195)</f>
        <v>5.5</v>
      </c>
      <c r="I195" s="43">
        <v>2.5</v>
      </c>
      <c r="J195" s="27">
        <v>4.5</v>
      </c>
      <c r="K195" s="28">
        <f>I195+J195</f>
        <v>7</v>
      </c>
      <c r="L195" s="32">
        <f>B195+C195+G195+K195</f>
        <v>14.25</v>
      </c>
      <c r="M195" s="44">
        <f>L195/25</f>
        <v>0.57</v>
      </c>
    </row>
    <row r="196" spans="1:14" ht="12.75">
      <c r="A196" s="1" t="s">
        <v>160</v>
      </c>
      <c r="B196" s="7">
        <v>1</v>
      </c>
      <c r="C196" s="11">
        <v>1.5</v>
      </c>
      <c r="D196" s="19">
        <v>2.5</v>
      </c>
      <c r="E196" s="19">
        <v>2.75</v>
      </c>
      <c r="F196" s="20">
        <v>1</v>
      </c>
      <c r="G196" s="21">
        <f>SUM(D196:F196)</f>
        <v>6.25</v>
      </c>
      <c r="I196" s="43">
        <v>1.75</v>
      </c>
      <c r="J196" s="27">
        <v>6.5</v>
      </c>
      <c r="K196" s="28">
        <f>I196+J196</f>
        <v>8.25</v>
      </c>
      <c r="L196" s="32">
        <f>B196+C196+G196+K196</f>
        <v>17</v>
      </c>
      <c r="M196" s="44">
        <f>L196/25</f>
        <v>0.68</v>
      </c>
      <c r="N196" s="7" t="s">
        <v>164</v>
      </c>
    </row>
    <row r="197" spans="1:13" ht="12.75">
      <c r="A197" s="1" t="s">
        <v>161</v>
      </c>
      <c r="B197" s="7">
        <v>1</v>
      </c>
      <c r="C197" s="11">
        <v>1.25</v>
      </c>
      <c r="D197" s="19">
        <v>2.25</v>
      </c>
      <c r="E197" s="19">
        <v>2.5</v>
      </c>
      <c r="F197" s="20">
        <v>1</v>
      </c>
      <c r="G197" s="21">
        <f>SUM(D197:F197)</f>
        <v>5.75</v>
      </c>
      <c r="I197" s="43">
        <v>1.5</v>
      </c>
      <c r="J197" s="27">
        <v>6</v>
      </c>
      <c r="K197" s="28">
        <f>I197+J197</f>
        <v>7.5</v>
      </c>
      <c r="L197" s="32">
        <f>B197+C197+G197+K197</f>
        <v>15.5</v>
      </c>
      <c r="M197" s="44">
        <f>L197/25</f>
        <v>0.62</v>
      </c>
    </row>
    <row r="198" spans="1:13" ht="12.75">
      <c r="A198" s="2"/>
      <c r="M198" s="44"/>
    </row>
    <row r="199" spans="1:13" ht="12.75">
      <c r="A199" s="2" t="s">
        <v>177</v>
      </c>
      <c r="M199" s="44"/>
    </row>
    <row r="200" ht="12.75">
      <c r="M200" s="44"/>
    </row>
    <row r="201" spans="1:13" ht="12.75">
      <c r="A201" s="46" t="s">
        <v>168</v>
      </c>
      <c r="B201" s="7">
        <v>1.5</v>
      </c>
      <c r="C201" s="11">
        <v>1.5</v>
      </c>
      <c r="D201" s="19">
        <v>1</v>
      </c>
      <c r="E201" s="19">
        <v>2</v>
      </c>
      <c r="F201" s="20">
        <v>0.25</v>
      </c>
      <c r="G201" s="21">
        <f>SUM(D201:F201)</f>
        <v>3.25</v>
      </c>
      <c r="I201" s="43">
        <v>1.75</v>
      </c>
      <c r="J201" s="27">
        <v>3.25</v>
      </c>
      <c r="K201" s="28">
        <f>I201+J201</f>
        <v>5</v>
      </c>
      <c r="L201" s="32">
        <f>B201+C201+G201+K201</f>
        <v>11.25</v>
      </c>
      <c r="M201" s="44">
        <f>L201/25</f>
        <v>0.45</v>
      </c>
    </row>
    <row r="202" ht="12.75">
      <c r="M202" s="44"/>
    </row>
    <row r="203" spans="1:13" ht="12.75">
      <c r="A203" s="2" t="s">
        <v>178</v>
      </c>
      <c r="M203" s="44"/>
    </row>
    <row r="204" ht="12.75">
      <c r="M204" s="44"/>
    </row>
    <row r="205" spans="1:14" ht="12.75">
      <c r="A205" s="46" t="s">
        <v>169</v>
      </c>
      <c r="B205" s="7">
        <v>1</v>
      </c>
      <c r="C205" s="11">
        <v>0.5</v>
      </c>
      <c r="D205" s="19">
        <v>1</v>
      </c>
      <c r="E205" s="19">
        <v>2</v>
      </c>
      <c r="F205" s="20">
        <v>1.25</v>
      </c>
      <c r="G205" s="21">
        <f>SUM(D205:F205)</f>
        <v>4.25</v>
      </c>
      <c r="I205" s="43">
        <v>2.5</v>
      </c>
      <c r="J205" s="27">
        <v>3.5</v>
      </c>
      <c r="K205" s="28">
        <f>I205+J205</f>
        <v>6</v>
      </c>
      <c r="L205" s="32">
        <f>B205+C205+G205+K205</f>
        <v>11.75</v>
      </c>
      <c r="M205" s="44">
        <f>L205/25</f>
        <v>0.47</v>
      </c>
      <c r="N205" s="7" t="s">
        <v>185</v>
      </c>
    </row>
    <row r="206" ht="12.75">
      <c r="M206" s="44"/>
    </row>
    <row r="207" spans="1:13" ht="12.75">
      <c r="A207" s="2" t="s">
        <v>179</v>
      </c>
      <c r="M207" s="44"/>
    </row>
    <row r="208" ht="12.75">
      <c r="M208" s="44"/>
    </row>
    <row r="209" spans="1:13" ht="12.75">
      <c r="A209" s="46" t="s">
        <v>170</v>
      </c>
      <c r="B209" s="7">
        <v>1.25</v>
      </c>
      <c r="C209" s="11">
        <v>0.5</v>
      </c>
      <c r="D209" s="19">
        <v>1</v>
      </c>
      <c r="E209" s="19">
        <v>2.5</v>
      </c>
      <c r="F209" s="20">
        <v>1</v>
      </c>
      <c r="G209" s="21">
        <f>SUM(D209:F209)</f>
        <v>4.5</v>
      </c>
      <c r="I209" s="43">
        <v>3</v>
      </c>
      <c r="J209" s="27">
        <v>4.5</v>
      </c>
      <c r="K209" s="28">
        <f>I209+J209</f>
        <v>7.5</v>
      </c>
      <c r="L209" s="32">
        <f>B209+C209+G209+K209</f>
        <v>13.75</v>
      </c>
      <c r="M209" s="44">
        <f>L209/25</f>
        <v>0.55</v>
      </c>
    </row>
    <row r="210" ht="12.75">
      <c r="M210" s="44"/>
    </row>
    <row r="211" spans="1:13" ht="12.75">
      <c r="A211" s="47" t="s">
        <v>180</v>
      </c>
      <c r="M211" s="44"/>
    </row>
    <row r="212" ht="12.75">
      <c r="M212" s="44"/>
    </row>
    <row r="213" spans="1:13" ht="12.75">
      <c r="A213" s="46" t="s">
        <v>171</v>
      </c>
      <c r="B213" s="7">
        <v>1.25</v>
      </c>
      <c r="C213" s="11">
        <v>0.5</v>
      </c>
      <c r="D213" s="19">
        <v>1</v>
      </c>
      <c r="E213" s="19">
        <v>2.5</v>
      </c>
      <c r="F213" s="20">
        <v>1</v>
      </c>
      <c r="G213" s="21">
        <f>SUM(D213:F213)</f>
        <v>4.5</v>
      </c>
      <c r="I213" s="43">
        <v>2</v>
      </c>
      <c r="J213" s="27">
        <v>4</v>
      </c>
      <c r="K213" s="28">
        <f>I213+J213</f>
        <v>6</v>
      </c>
      <c r="L213" s="32">
        <f>B213+C213+G213+K213</f>
        <v>12.25</v>
      </c>
      <c r="M213" s="44">
        <f>L213/25</f>
        <v>0.49</v>
      </c>
    </row>
    <row r="214" ht="12.75">
      <c r="M214" s="44"/>
    </row>
    <row r="215" spans="1:13" ht="12.75">
      <c r="A215" s="2" t="s">
        <v>181</v>
      </c>
      <c r="M215" s="44"/>
    </row>
    <row r="216" ht="12.75">
      <c r="M216" s="44"/>
    </row>
    <row r="217" spans="1:14" ht="12.75">
      <c r="A217" s="46" t="s">
        <v>172</v>
      </c>
      <c r="B217" s="7">
        <v>0.5</v>
      </c>
      <c r="C217" s="11">
        <v>0.5</v>
      </c>
      <c r="D217" s="19">
        <v>0.25</v>
      </c>
      <c r="E217" s="19">
        <v>2</v>
      </c>
      <c r="F217" s="20">
        <v>0.5</v>
      </c>
      <c r="G217" s="21">
        <f>SUM(D217:F217)</f>
        <v>2.75</v>
      </c>
      <c r="I217" s="43">
        <v>1</v>
      </c>
      <c r="J217" s="27">
        <v>2</v>
      </c>
      <c r="K217" s="28">
        <f>I217+J217</f>
        <v>3</v>
      </c>
      <c r="L217" s="32">
        <f>B217+C217+G217+K217</f>
        <v>6.75</v>
      </c>
      <c r="M217" s="44">
        <f>L217/25</f>
        <v>0.27</v>
      </c>
      <c r="N217" s="7" t="s">
        <v>186</v>
      </c>
    </row>
    <row r="218" ht="12.75">
      <c r="M218" s="44"/>
    </row>
    <row r="219" spans="1:13" ht="12.75">
      <c r="A219" s="2" t="s">
        <v>182</v>
      </c>
      <c r="M219" s="44"/>
    </row>
    <row r="220" ht="12.75">
      <c r="M220" s="44"/>
    </row>
    <row r="221" spans="1:13" ht="12.75">
      <c r="A221" s="46" t="s">
        <v>173</v>
      </c>
      <c r="B221" s="7">
        <v>1</v>
      </c>
      <c r="C221" s="11">
        <v>0.5</v>
      </c>
      <c r="D221" s="19">
        <v>3</v>
      </c>
      <c r="E221" s="19">
        <v>2.5</v>
      </c>
      <c r="F221" s="20">
        <v>0.75</v>
      </c>
      <c r="G221" s="21">
        <f>SUM(D221:F221)</f>
        <v>6.25</v>
      </c>
      <c r="I221" s="43">
        <v>2.75</v>
      </c>
      <c r="J221" s="27">
        <v>5.25</v>
      </c>
      <c r="K221" s="28">
        <f>I221+J221</f>
        <v>8</v>
      </c>
      <c r="L221" s="32">
        <f>B221+C221+G221+K221</f>
        <v>15.75</v>
      </c>
      <c r="M221" s="44">
        <f>L221/25</f>
        <v>0.63</v>
      </c>
    </row>
    <row r="222" spans="1:13" ht="12.75">
      <c r="A222" s="46" t="s">
        <v>174</v>
      </c>
      <c r="B222" s="7">
        <v>2</v>
      </c>
      <c r="C222" s="11">
        <v>0.25</v>
      </c>
      <c r="D222" s="19">
        <v>0.75</v>
      </c>
      <c r="E222" s="19">
        <v>2</v>
      </c>
      <c r="F222" s="20">
        <v>0</v>
      </c>
      <c r="G222" s="21">
        <f>SUM(D222:F222)</f>
        <v>2.75</v>
      </c>
      <c r="I222" s="43">
        <v>1.5</v>
      </c>
      <c r="J222" s="27">
        <v>4.5</v>
      </c>
      <c r="K222" s="28">
        <f>I222+J222</f>
        <v>6</v>
      </c>
      <c r="L222" s="32">
        <f>B222+C222+G222+K222</f>
        <v>11</v>
      </c>
      <c r="M222" s="44">
        <f>L222/25</f>
        <v>0.44</v>
      </c>
    </row>
    <row r="223" ht="12.75">
      <c r="M223" s="44"/>
    </row>
    <row r="224" spans="1:13" ht="12.75">
      <c r="A224" s="2" t="s">
        <v>183</v>
      </c>
      <c r="M224" s="44"/>
    </row>
    <row r="225" ht="12.75">
      <c r="M225" s="44"/>
    </row>
    <row r="226" spans="1:13" ht="12.75">
      <c r="A226" s="46" t="s">
        <v>175</v>
      </c>
      <c r="B226" s="7">
        <v>2</v>
      </c>
      <c r="C226" s="11">
        <v>0.5</v>
      </c>
      <c r="D226" s="19">
        <v>1.5</v>
      </c>
      <c r="E226" s="19">
        <v>2.75</v>
      </c>
      <c r="F226" s="20">
        <v>0.5</v>
      </c>
      <c r="G226" s="21">
        <f>SUM(D226:F226)</f>
        <v>4.75</v>
      </c>
      <c r="I226" s="43">
        <v>2.75</v>
      </c>
      <c r="J226" s="27">
        <v>6.5</v>
      </c>
      <c r="K226" s="28">
        <f>I226+J226</f>
        <v>9.25</v>
      </c>
      <c r="L226" s="32">
        <f>B226+C226+G226+K226</f>
        <v>16.5</v>
      </c>
      <c r="M226" s="44">
        <f>L226/25</f>
        <v>0.66</v>
      </c>
    </row>
    <row r="227" ht="12.75">
      <c r="M227" s="44"/>
    </row>
    <row r="228" spans="1:13" ht="12.75">
      <c r="A228" s="2" t="s">
        <v>184</v>
      </c>
      <c r="M228" s="44"/>
    </row>
    <row r="229" ht="12.75">
      <c r="M229" s="44"/>
    </row>
    <row r="230" spans="1:13" ht="12.75">
      <c r="A230" s="46" t="s">
        <v>176</v>
      </c>
      <c r="B230" s="7">
        <v>1.5</v>
      </c>
      <c r="C230" s="11">
        <v>0.5</v>
      </c>
      <c r="D230" s="19">
        <v>1.75</v>
      </c>
      <c r="E230" s="19">
        <v>3</v>
      </c>
      <c r="F230" s="20">
        <v>1</v>
      </c>
      <c r="G230" s="21">
        <f>SUM(D230:F230)</f>
        <v>5.75</v>
      </c>
      <c r="I230" s="43">
        <v>1</v>
      </c>
      <c r="J230" s="27">
        <v>3.75</v>
      </c>
      <c r="K230" s="28">
        <f>I230+J230</f>
        <v>4.75</v>
      </c>
      <c r="L230" s="32">
        <f>B230+C230+G230+K230</f>
        <v>12.5</v>
      </c>
      <c r="M230" s="44">
        <f>L230/25</f>
        <v>0.5</v>
      </c>
    </row>
    <row r="231" ht="12.75">
      <c r="M231" s="44"/>
    </row>
    <row r="232" spans="1:13" ht="12.75">
      <c r="A232" s="2" t="s">
        <v>187</v>
      </c>
      <c r="M232" s="44"/>
    </row>
    <row r="233" spans="1:13" ht="12.75">
      <c r="A233" s="2"/>
      <c r="M233" s="44"/>
    </row>
    <row r="234" spans="1:13" ht="12.75">
      <c r="A234" s="1" t="s">
        <v>188</v>
      </c>
      <c r="B234" s="7">
        <v>1.5</v>
      </c>
      <c r="C234" s="11">
        <v>0.5</v>
      </c>
      <c r="D234" s="19">
        <v>1</v>
      </c>
      <c r="E234" s="19">
        <v>2.5</v>
      </c>
      <c r="F234" s="20">
        <v>0.5</v>
      </c>
      <c r="G234" s="21">
        <f>SUM(D234:F234)</f>
        <v>4</v>
      </c>
      <c r="I234" s="43">
        <v>2</v>
      </c>
      <c r="J234" s="27">
        <v>4.25</v>
      </c>
      <c r="K234" s="28">
        <f>I234+J234</f>
        <v>6.25</v>
      </c>
      <c r="L234" s="32">
        <f>B234+C234+G234+K234</f>
        <v>12.25</v>
      </c>
      <c r="M234" s="44">
        <f>L234/25</f>
        <v>0.49</v>
      </c>
    </row>
    <row r="235" spans="1:13" ht="12.75">
      <c r="A235" s="2"/>
      <c r="M235" s="44"/>
    </row>
    <row r="236" spans="1:13" ht="12.75">
      <c r="A236" s="2" t="s">
        <v>259</v>
      </c>
      <c r="M236" s="44"/>
    </row>
    <row r="237" spans="1:13" ht="12.75">
      <c r="A237" s="2"/>
      <c r="M237" s="44"/>
    </row>
    <row r="238" spans="1:13" ht="12.75">
      <c r="A238" s="45" t="s">
        <v>261</v>
      </c>
      <c r="B238" s="7">
        <v>1</v>
      </c>
      <c r="C238" s="11">
        <v>1.5</v>
      </c>
      <c r="D238" s="19">
        <v>2</v>
      </c>
      <c r="E238" s="19">
        <v>2.25</v>
      </c>
      <c r="F238" s="20">
        <v>2</v>
      </c>
      <c r="G238" s="21">
        <f aca="true" t="shared" si="12" ref="G238:G259">SUM(D238:F238)</f>
        <v>6.25</v>
      </c>
      <c r="I238" s="43">
        <v>1</v>
      </c>
      <c r="J238" s="27">
        <v>3.5</v>
      </c>
      <c r="K238" s="28">
        <f aca="true" t="shared" si="13" ref="K238:K253">I238+J238</f>
        <v>4.5</v>
      </c>
      <c r="L238" s="32">
        <f aca="true" t="shared" si="14" ref="L238:L253">B238+C238+G238+K238</f>
        <v>13.25</v>
      </c>
      <c r="M238" s="44">
        <f aca="true" t="shared" si="15" ref="M238:M259">L238/25</f>
        <v>0.53</v>
      </c>
    </row>
    <row r="239" spans="1:13" ht="12.75">
      <c r="A239" s="45" t="s">
        <v>262</v>
      </c>
      <c r="B239" s="7">
        <v>1</v>
      </c>
      <c r="C239" s="11">
        <v>1</v>
      </c>
      <c r="D239" s="19">
        <v>1</v>
      </c>
      <c r="E239" s="19">
        <v>2.5</v>
      </c>
      <c r="F239" s="20">
        <v>1.25</v>
      </c>
      <c r="G239" s="21">
        <f t="shared" si="12"/>
        <v>4.75</v>
      </c>
      <c r="I239" s="43">
        <v>1.5</v>
      </c>
      <c r="J239" s="27">
        <v>4.25</v>
      </c>
      <c r="K239" s="28">
        <f t="shared" si="13"/>
        <v>5.75</v>
      </c>
      <c r="L239" s="32">
        <f t="shared" si="14"/>
        <v>12.5</v>
      </c>
      <c r="M239" s="44">
        <f t="shared" si="15"/>
        <v>0.5</v>
      </c>
    </row>
    <row r="240" spans="1:13" ht="12.75">
      <c r="A240" s="45" t="s">
        <v>263</v>
      </c>
      <c r="B240" s="7">
        <v>1.5</v>
      </c>
      <c r="C240" s="11">
        <v>1.25</v>
      </c>
      <c r="D240" s="19">
        <v>1</v>
      </c>
      <c r="E240" s="19">
        <v>3</v>
      </c>
      <c r="F240" s="20">
        <v>1.5</v>
      </c>
      <c r="G240" s="21">
        <f t="shared" si="12"/>
        <v>5.5</v>
      </c>
      <c r="I240" s="43">
        <v>2</v>
      </c>
      <c r="J240" s="27">
        <v>4.75</v>
      </c>
      <c r="K240" s="28">
        <f t="shared" si="13"/>
        <v>6.75</v>
      </c>
      <c r="L240" s="32">
        <f t="shared" si="14"/>
        <v>15</v>
      </c>
      <c r="M240" s="44">
        <f t="shared" si="15"/>
        <v>0.6</v>
      </c>
    </row>
    <row r="241" spans="1:13" ht="12.75">
      <c r="A241" s="45" t="s">
        <v>264</v>
      </c>
      <c r="B241" s="7">
        <v>1</v>
      </c>
      <c r="C241" s="11">
        <v>1.25</v>
      </c>
      <c r="D241" s="19">
        <v>1.5</v>
      </c>
      <c r="E241" s="19">
        <v>2.75</v>
      </c>
      <c r="F241" s="20">
        <v>1.75</v>
      </c>
      <c r="G241" s="21">
        <f t="shared" si="12"/>
        <v>6</v>
      </c>
      <c r="I241" s="43">
        <v>3</v>
      </c>
      <c r="J241" s="27">
        <v>5</v>
      </c>
      <c r="K241" s="28">
        <f t="shared" si="13"/>
        <v>8</v>
      </c>
      <c r="L241" s="32">
        <f t="shared" si="14"/>
        <v>16.25</v>
      </c>
      <c r="M241" s="44">
        <f t="shared" si="15"/>
        <v>0.65</v>
      </c>
    </row>
    <row r="242" spans="1:13" ht="12.75">
      <c r="A242" s="45" t="s">
        <v>279</v>
      </c>
      <c r="B242" s="7">
        <v>1</v>
      </c>
      <c r="C242" s="11">
        <v>1.25</v>
      </c>
      <c r="D242" s="19">
        <v>4</v>
      </c>
      <c r="E242" s="19">
        <v>2.25</v>
      </c>
      <c r="F242" s="20">
        <v>1.5</v>
      </c>
      <c r="G242" s="21">
        <f t="shared" si="12"/>
        <v>7.75</v>
      </c>
      <c r="I242" s="43">
        <v>1.5</v>
      </c>
      <c r="J242" s="27">
        <v>4.5</v>
      </c>
      <c r="K242" s="28">
        <f t="shared" si="13"/>
        <v>6</v>
      </c>
      <c r="L242" s="32">
        <f t="shared" si="14"/>
        <v>16</v>
      </c>
      <c r="M242" s="44">
        <f t="shared" si="15"/>
        <v>0.64</v>
      </c>
    </row>
    <row r="243" spans="1:13" ht="12.75">
      <c r="A243" s="45" t="s">
        <v>265</v>
      </c>
      <c r="B243" s="7">
        <v>1.75</v>
      </c>
      <c r="C243" s="11">
        <v>1</v>
      </c>
      <c r="D243" s="19">
        <v>2.5</v>
      </c>
      <c r="E243" s="19">
        <v>2.5</v>
      </c>
      <c r="F243" s="20">
        <v>1.5</v>
      </c>
      <c r="G243" s="21">
        <f t="shared" si="12"/>
        <v>6.5</v>
      </c>
      <c r="I243" s="43">
        <v>1.75</v>
      </c>
      <c r="J243" s="27">
        <v>4.75</v>
      </c>
      <c r="K243" s="28">
        <f t="shared" si="13"/>
        <v>6.5</v>
      </c>
      <c r="L243" s="32">
        <f t="shared" si="14"/>
        <v>15.75</v>
      </c>
      <c r="M243" s="44">
        <f t="shared" si="15"/>
        <v>0.63</v>
      </c>
    </row>
    <row r="244" spans="1:13" ht="12.75">
      <c r="A244" s="45" t="s">
        <v>266</v>
      </c>
      <c r="B244" s="7">
        <v>1.5</v>
      </c>
      <c r="C244" s="11">
        <v>1</v>
      </c>
      <c r="D244" s="19">
        <v>1.75</v>
      </c>
      <c r="E244" s="19">
        <v>2.25</v>
      </c>
      <c r="F244" s="20">
        <v>1.25</v>
      </c>
      <c r="G244" s="21">
        <f t="shared" si="12"/>
        <v>5.25</v>
      </c>
      <c r="I244" s="43">
        <v>1.5</v>
      </c>
      <c r="J244" s="27">
        <v>4.25</v>
      </c>
      <c r="K244" s="28">
        <f t="shared" si="13"/>
        <v>5.75</v>
      </c>
      <c r="L244" s="32">
        <f t="shared" si="14"/>
        <v>13.5</v>
      </c>
      <c r="M244" s="44">
        <f t="shared" si="15"/>
        <v>0.54</v>
      </c>
    </row>
    <row r="245" spans="1:13" ht="12.75">
      <c r="A245" s="45" t="s">
        <v>267</v>
      </c>
      <c r="B245" s="7">
        <v>1</v>
      </c>
      <c r="C245" s="11">
        <v>1</v>
      </c>
      <c r="D245" s="19">
        <v>3.25</v>
      </c>
      <c r="E245" s="19">
        <v>2.5</v>
      </c>
      <c r="F245" s="20">
        <v>1.5</v>
      </c>
      <c r="G245" s="21">
        <f t="shared" si="12"/>
        <v>7.25</v>
      </c>
      <c r="I245" s="43">
        <v>1.25</v>
      </c>
      <c r="J245" s="27">
        <v>4</v>
      </c>
      <c r="K245" s="28">
        <f t="shared" si="13"/>
        <v>5.25</v>
      </c>
      <c r="L245" s="32">
        <f t="shared" si="14"/>
        <v>14.5</v>
      </c>
      <c r="M245" s="44">
        <f t="shared" si="15"/>
        <v>0.58</v>
      </c>
    </row>
    <row r="246" spans="1:13" ht="12.75">
      <c r="A246" s="45" t="s">
        <v>268</v>
      </c>
      <c r="B246" s="7">
        <v>2</v>
      </c>
      <c r="C246" s="11">
        <v>1.25</v>
      </c>
      <c r="D246" s="19">
        <v>3</v>
      </c>
      <c r="E246" s="19">
        <v>2.75</v>
      </c>
      <c r="F246" s="20">
        <v>0.5</v>
      </c>
      <c r="G246" s="21">
        <f t="shared" si="12"/>
        <v>6.25</v>
      </c>
      <c r="I246" s="43">
        <v>1.5</v>
      </c>
      <c r="J246" s="27">
        <v>5</v>
      </c>
      <c r="K246" s="28">
        <f t="shared" si="13"/>
        <v>6.5</v>
      </c>
      <c r="L246" s="32">
        <f t="shared" si="14"/>
        <v>16</v>
      </c>
      <c r="M246" s="44">
        <f t="shared" si="15"/>
        <v>0.64</v>
      </c>
    </row>
    <row r="247" spans="1:13" ht="12.75">
      <c r="A247" s="45" t="s">
        <v>269</v>
      </c>
      <c r="B247" s="7">
        <v>1.5</v>
      </c>
      <c r="C247" s="11">
        <v>1</v>
      </c>
      <c r="D247" s="19">
        <v>1.5</v>
      </c>
      <c r="E247" s="19">
        <v>2</v>
      </c>
      <c r="F247" s="20">
        <v>1.5</v>
      </c>
      <c r="G247" s="21">
        <f t="shared" si="12"/>
        <v>5</v>
      </c>
      <c r="I247" s="43">
        <v>1.5</v>
      </c>
      <c r="J247" s="27">
        <v>4.5</v>
      </c>
      <c r="K247" s="28">
        <f t="shared" si="13"/>
        <v>6</v>
      </c>
      <c r="L247" s="32">
        <f t="shared" si="14"/>
        <v>13.5</v>
      </c>
      <c r="M247" s="44">
        <f t="shared" si="15"/>
        <v>0.54</v>
      </c>
    </row>
    <row r="248" spans="1:13" ht="12.75">
      <c r="A248" s="45" t="s">
        <v>270</v>
      </c>
      <c r="B248" s="7">
        <v>1.25</v>
      </c>
      <c r="C248" s="11">
        <v>1.25</v>
      </c>
      <c r="D248" s="19">
        <v>1</v>
      </c>
      <c r="E248" s="19">
        <v>2.25</v>
      </c>
      <c r="F248" s="20">
        <v>1.5</v>
      </c>
      <c r="G248" s="21">
        <f t="shared" si="12"/>
        <v>4.75</v>
      </c>
      <c r="I248" s="43">
        <v>2</v>
      </c>
      <c r="J248" s="27">
        <v>4.75</v>
      </c>
      <c r="K248" s="28">
        <f t="shared" si="13"/>
        <v>6.75</v>
      </c>
      <c r="L248" s="32">
        <f t="shared" si="14"/>
        <v>14</v>
      </c>
      <c r="M248" s="44">
        <f t="shared" si="15"/>
        <v>0.56</v>
      </c>
    </row>
    <row r="249" spans="1:13" ht="12.75">
      <c r="A249" s="45" t="s">
        <v>271</v>
      </c>
      <c r="B249" s="7">
        <v>1</v>
      </c>
      <c r="C249" s="11">
        <v>1.5</v>
      </c>
      <c r="D249" s="19">
        <v>2</v>
      </c>
      <c r="E249" s="19">
        <v>2.5</v>
      </c>
      <c r="F249" s="20">
        <v>1.75</v>
      </c>
      <c r="G249" s="21">
        <f t="shared" si="12"/>
        <v>6.25</v>
      </c>
      <c r="I249" s="43">
        <v>2.25</v>
      </c>
      <c r="J249" s="27">
        <v>5</v>
      </c>
      <c r="K249" s="28">
        <f t="shared" si="13"/>
        <v>7.25</v>
      </c>
      <c r="L249" s="32">
        <f t="shared" si="14"/>
        <v>16</v>
      </c>
      <c r="M249" s="44">
        <f t="shared" si="15"/>
        <v>0.64</v>
      </c>
    </row>
    <row r="250" spans="1:13" ht="12.75">
      <c r="A250" s="45" t="s">
        <v>272</v>
      </c>
      <c r="B250" s="7">
        <v>1</v>
      </c>
      <c r="C250" s="11">
        <v>1</v>
      </c>
      <c r="D250" s="19">
        <v>2</v>
      </c>
      <c r="E250" s="19">
        <v>2</v>
      </c>
      <c r="F250" s="20">
        <v>1.5</v>
      </c>
      <c r="G250" s="21">
        <f t="shared" si="12"/>
        <v>5.5</v>
      </c>
      <c r="I250" s="43">
        <v>1.5</v>
      </c>
      <c r="J250" s="27">
        <v>3.5</v>
      </c>
      <c r="K250" s="28">
        <f t="shared" si="13"/>
        <v>5</v>
      </c>
      <c r="L250" s="32">
        <f t="shared" si="14"/>
        <v>12.5</v>
      </c>
      <c r="M250" s="44">
        <f t="shared" si="15"/>
        <v>0.5</v>
      </c>
    </row>
    <row r="251" spans="1:13" ht="12.75">
      <c r="A251" s="45" t="s">
        <v>273</v>
      </c>
      <c r="B251" s="7">
        <v>1</v>
      </c>
      <c r="C251" s="11">
        <v>1</v>
      </c>
      <c r="D251" s="19">
        <v>3</v>
      </c>
      <c r="E251" s="19">
        <v>2.25</v>
      </c>
      <c r="F251" s="20">
        <v>1.5</v>
      </c>
      <c r="G251" s="21">
        <f t="shared" si="12"/>
        <v>6.75</v>
      </c>
      <c r="I251" s="43">
        <v>1.25</v>
      </c>
      <c r="J251" s="27">
        <v>4.25</v>
      </c>
      <c r="K251" s="28">
        <f t="shared" si="13"/>
        <v>5.5</v>
      </c>
      <c r="L251" s="32">
        <f t="shared" si="14"/>
        <v>14.25</v>
      </c>
      <c r="M251" s="44">
        <f t="shared" si="15"/>
        <v>0.57</v>
      </c>
    </row>
    <row r="252" spans="1:13" ht="12.75">
      <c r="A252" s="45" t="s">
        <v>274</v>
      </c>
      <c r="B252" s="7">
        <v>1.25</v>
      </c>
      <c r="C252" s="11">
        <v>1</v>
      </c>
      <c r="D252" s="19">
        <v>2</v>
      </c>
      <c r="E252" s="19">
        <v>2.5</v>
      </c>
      <c r="F252" s="20">
        <v>1.5</v>
      </c>
      <c r="G252" s="21">
        <f t="shared" si="12"/>
        <v>6</v>
      </c>
      <c r="I252" s="43">
        <v>1.5</v>
      </c>
      <c r="J252" s="27">
        <v>5</v>
      </c>
      <c r="K252" s="28">
        <f t="shared" si="13"/>
        <v>6.5</v>
      </c>
      <c r="L252" s="32">
        <f t="shared" si="14"/>
        <v>14.75</v>
      </c>
      <c r="M252" s="44">
        <f t="shared" si="15"/>
        <v>0.59</v>
      </c>
    </row>
    <row r="253" spans="1:13" ht="12.75">
      <c r="A253" s="45" t="s">
        <v>275</v>
      </c>
      <c r="B253" s="7">
        <v>1</v>
      </c>
      <c r="C253" s="11">
        <v>1.5</v>
      </c>
      <c r="D253" s="19">
        <v>4</v>
      </c>
      <c r="E253" s="19">
        <v>3.75</v>
      </c>
      <c r="F253" s="20">
        <v>1.75</v>
      </c>
      <c r="G253" s="21">
        <f t="shared" si="12"/>
        <v>9.5</v>
      </c>
      <c r="I253" s="43">
        <v>1.75</v>
      </c>
      <c r="J253" s="27">
        <v>5</v>
      </c>
      <c r="K253" s="28">
        <f t="shared" si="13"/>
        <v>6.75</v>
      </c>
      <c r="L253" s="32">
        <f t="shared" si="14"/>
        <v>18.75</v>
      </c>
      <c r="M253" s="44">
        <f t="shared" si="15"/>
        <v>0.75</v>
      </c>
    </row>
    <row r="254" spans="1:13" ht="12.75">
      <c r="A254" s="2"/>
      <c r="M254" s="44"/>
    </row>
    <row r="255" spans="1:13" ht="12.75">
      <c r="A255" s="2" t="s">
        <v>260</v>
      </c>
      <c r="M255" s="44"/>
    </row>
    <row r="256" spans="1:13" ht="12.75">
      <c r="A256" s="45"/>
      <c r="M256" s="44"/>
    </row>
    <row r="257" spans="1:13" ht="12.75">
      <c r="A257" s="45" t="s">
        <v>276</v>
      </c>
      <c r="B257" s="7">
        <v>0.75</v>
      </c>
      <c r="C257" s="11">
        <v>1</v>
      </c>
      <c r="D257" s="19">
        <v>1</v>
      </c>
      <c r="E257" s="19">
        <v>2</v>
      </c>
      <c r="F257" s="20">
        <v>1</v>
      </c>
      <c r="G257" s="21">
        <f t="shared" si="12"/>
        <v>4</v>
      </c>
      <c r="I257" s="43">
        <v>1</v>
      </c>
      <c r="J257" s="27">
        <v>2.75</v>
      </c>
      <c r="K257" s="28">
        <f>I257+J257</f>
        <v>3.75</v>
      </c>
      <c r="L257" s="32">
        <f>B257+C257+G257+K257</f>
        <v>9.5</v>
      </c>
      <c r="M257" s="44">
        <f t="shared" si="15"/>
        <v>0.38</v>
      </c>
    </row>
    <row r="258" spans="1:13" ht="12.75">
      <c r="A258" s="45" t="s">
        <v>277</v>
      </c>
      <c r="B258" s="7">
        <v>2</v>
      </c>
      <c r="C258" s="11">
        <v>0.75</v>
      </c>
      <c r="D258" s="19">
        <v>0.75</v>
      </c>
      <c r="E258" s="19">
        <v>2</v>
      </c>
      <c r="F258" s="20">
        <v>0.75</v>
      </c>
      <c r="G258" s="21">
        <f t="shared" si="12"/>
        <v>3.5</v>
      </c>
      <c r="I258" s="43">
        <v>1.5</v>
      </c>
      <c r="J258" s="27">
        <v>2.5</v>
      </c>
      <c r="K258" s="28">
        <f>I258+J258</f>
        <v>4</v>
      </c>
      <c r="L258" s="32">
        <f>B258+C258+G258+K258</f>
        <v>10.25</v>
      </c>
      <c r="M258" s="44">
        <f t="shared" si="15"/>
        <v>0.41</v>
      </c>
    </row>
    <row r="259" spans="1:13" ht="12.75">
      <c r="A259" s="45" t="s">
        <v>278</v>
      </c>
      <c r="B259" s="7">
        <v>1</v>
      </c>
      <c r="C259" s="11">
        <v>1.25</v>
      </c>
      <c r="D259" s="19">
        <v>2.5</v>
      </c>
      <c r="E259" s="19">
        <v>2.5</v>
      </c>
      <c r="F259" s="20">
        <v>1</v>
      </c>
      <c r="G259" s="21">
        <f t="shared" si="12"/>
        <v>6</v>
      </c>
      <c r="I259" s="43">
        <v>1.75</v>
      </c>
      <c r="J259" s="27">
        <v>4.5</v>
      </c>
      <c r="K259" s="28">
        <f>I259+J259</f>
        <v>6.25</v>
      </c>
      <c r="L259" s="32">
        <f>B259+C259+G259+K259</f>
        <v>14.5</v>
      </c>
      <c r="M259" s="44">
        <f t="shared" si="15"/>
        <v>0.58</v>
      </c>
    </row>
    <row r="260" spans="1:13" ht="12.75">
      <c r="A260" s="2"/>
      <c r="M260" s="44"/>
    </row>
    <row r="261" spans="1:13" ht="12.75">
      <c r="A261" s="2" t="s">
        <v>189</v>
      </c>
      <c r="M261" s="44"/>
    </row>
    <row r="262" ht="12.75">
      <c r="M262" s="44"/>
    </row>
    <row r="263" spans="1:13" ht="12.75">
      <c r="A263" s="46" t="s">
        <v>190</v>
      </c>
      <c r="B263" s="7">
        <v>1</v>
      </c>
      <c r="C263" s="11">
        <v>1</v>
      </c>
      <c r="D263" s="19">
        <v>3.5</v>
      </c>
      <c r="E263" s="19">
        <v>2.5</v>
      </c>
      <c r="F263" s="20">
        <v>2.5</v>
      </c>
      <c r="G263" s="21">
        <f>SUM(D263:F263)</f>
        <v>8.5</v>
      </c>
      <c r="I263" s="43">
        <v>2</v>
      </c>
      <c r="J263" s="27">
        <v>4.25</v>
      </c>
      <c r="K263" s="28">
        <f>I263+J263</f>
        <v>6.25</v>
      </c>
      <c r="L263" s="32">
        <f>B263+C263+G263+K263</f>
        <v>16.75</v>
      </c>
      <c r="M263" s="44">
        <f>L263/25</f>
        <v>0.67</v>
      </c>
    </row>
    <row r="264" spans="1:13" ht="12.75">
      <c r="A264" s="46"/>
      <c r="M264" s="44"/>
    </row>
    <row r="265" spans="1:13" ht="12.75">
      <c r="A265" s="2" t="s">
        <v>191</v>
      </c>
      <c r="M265" s="44"/>
    </row>
    <row r="266" ht="12.75">
      <c r="M266" s="44"/>
    </row>
    <row r="267" spans="1:13" ht="12.75">
      <c r="A267" s="1" t="s">
        <v>192</v>
      </c>
      <c r="B267" s="7">
        <v>1</v>
      </c>
      <c r="C267" s="11">
        <v>1.25</v>
      </c>
      <c r="D267" s="19">
        <v>3</v>
      </c>
      <c r="E267" s="19">
        <v>3.5</v>
      </c>
      <c r="F267" s="20">
        <v>1.5</v>
      </c>
      <c r="G267" s="21">
        <f>SUM(D267:F267)</f>
        <v>8</v>
      </c>
      <c r="I267" s="43">
        <v>2.5</v>
      </c>
      <c r="J267" s="27">
        <v>5</v>
      </c>
      <c r="K267" s="28">
        <f>I267+J267</f>
        <v>7.5</v>
      </c>
      <c r="L267" s="32">
        <f>B267+C267+G267+K267</f>
        <v>17.75</v>
      </c>
      <c r="M267" s="44">
        <f>L267/25</f>
        <v>0.71</v>
      </c>
    </row>
    <row r="268" spans="1:13" ht="12.75">
      <c r="A268" s="2"/>
      <c r="M268" s="44"/>
    </row>
    <row r="269" spans="1:13" ht="12.75">
      <c r="A269" s="2" t="s">
        <v>197</v>
      </c>
      <c r="M269" s="44"/>
    </row>
    <row r="270" ht="12.75">
      <c r="M270" s="44"/>
    </row>
    <row r="271" spans="1:13" ht="12.75">
      <c r="A271" s="1" t="s">
        <v>193</v>
      </c>
      <c r="B271" s="7">
        <v>1.25</v>
      </c>
      <c r="C271" s="11">
        <v>1</v>
      </c>
      <c r="D271" s="19">
        <v>2.5</v>
      </c>
      <c r="E271" s="19">
        <v>2.5</v>
      </c>
      <c r="F271" s="20">
        <v>1.5</v>
      </c>
      <c r="G271" s="21">
        <f>SUM(D271:F271)</f>
        <v>6.5</v>
      </c>
      <c r="I271" s="43">
        <v>1.5</v>
      </c>
      <c r="J271" s="27">
        <v>4</v>
      </c>
      <c r="K271" s="28">
        <f>I271+J271</f>
        <v>5.5</v>
      </c>
      <c r="L271" s="32">
        <f>B271+C271+G271+K271</f>
        <v>14.25</v>
      </c>
      <c r="M271" s="44">
        <f>L271/25</f>
        <v>0.57</v>
      </c>
    </row>
    <row r="272" spans="1:13" ht="12.75">
      <c r="A272" s="1" t="s">
        <v>194</v>
      </c>
      <c r="B272" s="7">
        <v>1</v>
      </c>
      <c r="C272" s="11">
        <v>1.25</v>
      </c>
      <c r="D272" s="19">
        <v>3</v>
      </c>
      <c r="E272" s="19">
        <v>3</v>
      </c>
      <c r="F272" s="20">
        <v>1.75</v>
      </c>
      <c r="G272" s="21">
        <f>SUM(D272:F272)</f>
        <v>7.75</v>
      </c>
      <c r="I272" s="43">
        <v>1.5</v>
      </c>
      <c r="J272" s="27">
        <v>5.25</v>
      </c>
      <c r="K272" s="28">
        <f>I272+J272</f>
        <v>6.75</v>
      </c>
      <c r="L272" s="32">
        <f>B272+C272+G272+K272</f>
        <v>16.75</v>
      </c>
      <c r="M272" s="44">
        <f>L272/25</f>
        <v>0.67</v>
      </c>
    </row>
    <row r="273" ht="12.75">
      <c r="M273" s="44"/>
    </row>
    <row r="274" spans="1:13" ht="12.75">
      <c r="A274" s="2" t="s">
        <v>198</v>
      </c>
      <c r="M274" s="44"/>
    </row>
    <row r="275" spans="1:13" ht="12.75">
      <c r="A275" s="2"/>
      <c r="M275" s="44"/>
    </row>
    <row r="276" spans="1:13" ht="12.75">
      <c r="A276" s="1" t="s">
        <v>195</v>
      </c>
      <c r="B276" s="7">
        <v>1.25</v>
      </c>
      <c r="C276" s="11">
        <v>1.25</v>
      </c>
      <c r="D276" s="19">
        <v>4</v>
      </c>
      <c r="E276" s="19">
        <v>3.5</v>
      </c>
      <c r="F276" s="20">
        <v>1.5</v>
      </c>
      <c r="G276" s="21">
        <f>SUM(D276:F276)</f>
        <v>9</v>
      </c>
      <c r="I276" s="43">
        <v>2</v>
      </c>
      <c r="J276" s="27">
        <v>6</v>
      </c>
      <c r="K276" s="28">
        <f>I276+J276</f>
        <v>8</v>
      </c>
      <c r="L276" s="32">
        <f>B276+C276+G276+K276</f>
        <v>19.5</v>
      </c>
      <c r="M276" s="44">
        <f>L276/25</f>
        <v>0.78</v>
      </c>
    </row>
    <row r="277" spans="1:13" ht="12.75">
      <c r="A277" s="1" t="s">
        <v>196</v>
      </c>
      <c r="B277" s="7">
        <v>1</v>
      </c>
      <c r="C277" s="11">
        <v>2</v>
      </c>
      <c r="D277" s="19">
        <v>4</v>
      </c>
      <c r="E277" s="19">
        <v>3.25</v>
      </c>
      <c r="F277" s="20">
        <v>1.75</v>
      </c>
      <c r="G277" s="21">
        <f>SUM(D277:F277)</f>
        <v>9</v>
      </c>
      <c r="I277" s="43">
        <v>1.75</v>
      </c>
      <c r="J277" s="27">
        <v>5.5</v>
      </c>
      <c r="K277" s="28">
        <f>I277+J277</f>
        <v>7.25</v>
      </c>
      <c r="L277" s="32">
        <f>B277+C277+G277+K277</f>
        <v>19.25</v>
      </c>
      <c r="M277" s="44">
        <f>L277/25</f>
        <v>0.77</v>
      </c>
    </row>
    <row r="278" ht="12.75">
      <c r="M278" s="44"/>
    </row>
    <row r="279" spans="1:13" ht="12.75">
      <c r="A279" s="2" t="s">
        <v>203</v>
      </c>
      <c r="M279" s="44"/>
    </row>
    <row r="280" ht="12.75">
      <c r="M280" s="44"/>
    </row>
    <row r="281" spans="1:13" ht="12.75">
      <c r="A281" s="1" t="s">
        <v>199</v>
      </c>
      <c r="B281" s="7">
        <v>1</v>
      </c>
      <c r="C281" s="11">
        <v>0.5</v>
      </c>
      <c r="D281" s="19">
        <v>0.75</v>
      </c>
      <c r="E281" s="19">
        <v>3</v>
      </c>
      <c r="F281" s="20">
        <v>2</v>
      </c>
      <c r="G281" s="21">
        <f>SUM(D281:F281)</f>
        <v>5.75</v>
      </c>
      <c r="I281" s="43">
        <v>1</v>
      </c>
      <c r="J281" s="27">
        <v>4</v>
      </c>
      <c r="K281" s="28">
        <f>I281+J281</f>
        <v>5</v>
      </c>
      <c r="L281" s="32">
        <f>B281+C281+G281+K281</f>
        <v>12.25</v>
      </c>
      <c r="M281" s="44">
        <f>L281/25</f>
        <v>0.49</v>
      </c>
    </row>
    <row r="282" ht="12.75">
      <c r="M282" s="44"/>
    </row>
    <row r="283" spans="1:13" ht="12.75">
      <c r="A283" s="2" t="s">
        <v>204</v>
      </c>
      <c r="M283" s="44"/>
    </row>
    <row r="284" ht="12.75">
      <c r="M284" s="44"/>
    </row>
    <row r="285" spans="1:13" ht="12.75">
      <c r="A285" s="1" t="s">
        <v>200</v>
      </c>
      <c r="B285" s="7">
        <v>0.5</v>
      </c>
      <c r="C285" s="11">
        <v>1</v>
      </c>
      <c r="D285" s="19">
        <v>3.5</v>
      </c>
      <c r="E285" s="19">
        <v>2.25</v>
      </c>
      <c r="F285" s="20">
        <v>1.25</v>
      </c>
      <c r="G285" s="21">
        <f>SUM(D285:F285)</f>
        <v>7</v>
      </c>
      <c r="I285" s="43">
        <v>1.75</v>
      </c>
      <c r="J285" s="27">
        <v>3.25</v>
      </c>
      <c r="K285" s="28">
        <f>I285+J285</f>
        <v>5</v>
      </c>
      <c r="L285" s="32">
        <f>B285+C285+G285+K285</f>
        <v>13.5</v>
      </c>
      <c r="M285" s="44">
        <f>L285/25</f>
        <v>0.54</v>
      </c>
    </row>
    <row r="286" spans="1:13" ht="12.75">
      <c r="A286" s="46" t="s">
        <v>201</v>
      </c>
      <c r="B286" s="7">
        <v>0.75</v>
      </c>
      <c r="C286" s="11">
        <v>0</v>
      </c>
      <c r="D286" s="19">
        <v>1.5</v>
      </c>
      <c r="E286" s="19">
        <v>1.5</v>
      </c>
      <c r="F286" s="20">
        <v>0.75</v>
      </c>
      <c r="G286" s="21">
        <f>SUM(D286:F286)</f>
        <v>3.75</v>
      </c>
      <c r="I286" s="43">
        <v>2</v>
      </c>
      <c r="J286" s="27">
        <v>3.25</v>
      </c>
      <c r="K286" s="28">
        <f>I286+J286</f>
        <v>5.25</v>
      </c>
      <c r="L286" s="32">
        <f>B286+C286+G286+K286</f>
        <v>9.75</v>
      </c>
      <c r="M286" s="44">
        <f>L286/25</f>
        <v>0.39</v>
      </c>
    </row>
    <row r="287" spans="1:13" ht="12.75">
      <c r="A287" s="46" t="s">
        <v>202</v>
      </c>
      <c r="B287" s="7">
        <v>1</v>
      </c>
      <c r="C287" s="11">
        <v>1</v>
      </c>
      <c r="D287" s="19">
        <v>4</v>
      </c>
      <c r="E287" s="19">
        <v>3.25</v>
      </c>
      <c r="F287" s="20">
        <v>1.25</v>
      </c>
      <c r="G287" s="21">
        <f>SUM(D287:F287)</f>
        <v>8.5</v>
      </c>
      <c r="I287" s="43">
        <v>3</v>
      </c>
      <c r="J287" s="27">
        <v>5.25</v>
      </c>
      <c r="K287" s="28">
        <f>I287+J287</f>
        <v>8.25</v>
      </c>
      <c r="L287" s="32">
        <f>B287+C287+G287+K287</f>
        <v>18.75</v>
      </c>
      <c r="M287" s="44">
        <f>L287/25</f>
        <v>0.75</v>
      </c>
    </row>
    <row r="288" ht="12.75">
      <c r="M288" s="44"/>
    </row>
    <row r="289" spans="1:13" ht="12.75">
      <c r="A289" s="2" t="s">
        <v>212</v>
      </c>
      <c r="M289" s="44"/>
    </row>
    <row r="290" ht="12.75">
      <c r="M290" s="44"/>
    </row>
    <row r="291" spans="1:13" ht="12.75">
      <c r="A291" s="1" t="s">
        <v>211</v>
      </c>
      <c r="B291" s="7">
        <v>1</v>
      </c>
      <c r="C291" s="11">
        <v>1</v>
      </c>
      <c r="D291" s="19">
        <v>3.5</v>
      </c>
      <c r="E291" s="19">
        <v>3</v>
      </c>
      <c r="F291" s="20">
        <v>1.25</v>
      </c>
      <c r="G291" s="21">
        <f>SUM(D291:F291)</f>
        <v>7.75</v>
      </c>
      <c r="I291" s="43">
        <v>3</v>
      </c>
      <c r="J291" s="27">
        <v>6</v>
      </c>
      <c r="K291" s="28">
        <f>I291+J291</f>
        <v>9</v>
      </c>
      <c r="L291" s="32">
        <f>B291+C291+G291+K291</f>
        <v>18.75</v>
      </c>
      <c r="M291" s="44">
        <f>L291/25</f>
        <v>0.75</v>
      </c>
    </row>
    <row r="292" ht="12.75">
      <c r="M292" s="44"/>
    </row>
    <row r="293" spans="1:13" ht="12.75">
      <c r="A293" s="2" t="s">
        <v>210</v>
      </c>
      <c r="M293" s="44"/>
    </row>
    <row r="294" spans="1:13" ht="12.75">
      <c r="A294" s="46"/>
      <c r="M294" s="44"/>
    </row>
    <row r="295" spans="1:13" ht="12.75">
      <c r="A295" s="46" t="s">
        <v>205</v>
      </c>
      <c r="B295" s="7">
        <v>1</v>
      </c>
      <c r="C295" s="11">
        <v>0.5</v>
      </c>
      <c r="D295" s="19">
        <v>1.25</v>
      </c>
      <c r="E295" s="19">
        <v>2</v>
      </c>
      <c r="F295" s="20">
        <v>1.5</v>
      </c>
      <c r="G295" s="21">
        <f>SUM(D295:F295)</f>
        <v>4.75</v>
      </c>
      <c r="I295" s="43">
        <v>1.5</v>
      </c>
      <c r="J295" s="27">
        <v>3.5</v>
      </c>
      <c r="K295" s="28">
        <f>I295+J295</f>
        <v>5</v>
      </c>
      <c r="L295" s="32">
        <f>B295+C295+G295+K295</f>
        <v>11.25</v>
      </c>
      <c r="M295" s="44">
        <f>L295/25</f>
        <v>0.45</v>
      </c>
    </row>
    <row r="296" spans="1:13" ht="12.75">
      <c r="A296" s="1" t="s">
        <v>206</v>
      </c>
      <c r="B296" s="7">
        <v>1</v>
      </c>
      <c r="C296" s="11">
        <v>1.25</v>
      </c>
      <c r="D296" s="19">
        <v>2.75</v>
      </c>
      <c r="E296" s="19">
        <v>2.5</v>
      </c>
      <c r="F296" s="20">
        <v>1.25</v>
      </c>
      <c r="G296" s="21">
        <f>SUM(D296:F296)</f>
        <v>6.5</v>
      </c>
      <c r="I296" s="43">
        <v>1.75</v>
      </c>
      <c r="J296" s="27">
        <v>4</v>
      </c>
      <c r="K296" s="28">
        <f>I296+J296</f>
        <v>5.75</v>
      </c>
      <c r="L296" s="32">
        <f>B296+C296+G296+K296</f>
        <v>14.5</v>
      </c>
      <c r="M296" s="44">
        <f>L296/25</f>
        <v>0.58</v>
      </c>
    </row>
    <row r="297" ht="12.75">
      <c r="M297" s="44"/>
    </row>
    <row r="298" spans="1:13" ht="12.75">
      <c r="A298" s="2" t="s">
        <v>213</v>
      </c>
      <c r="M298" s="44"/>
    </row>
    <row r="299" ht="12.75">
      <c r="M299" s="44"/>
    </row>
    <row r="300" spans="1:13" ht="12.75">
      <c r="A300" s="1" t="s">
        <v>207</v>
      </c>
      <c r="B300" s="7">
        <v>1</v>
      </c>
      <c r="C300" s="11">
        <v>1.5</v>
      </c>
      <c r="D300" s="19">
        <v>1.75</v>
      </c>
      <c r="E300" s="19">
        <v>2</v>
      </c>
      <c r="F300" s="20">
        <v>1</v>
      </c>
      <c r="G300" s="21">
        <f>SUM(D300:F300)</f>
        <v>4.75</v>
      </c>
      <c r="I300" s="43">
        <v>1.25</v>
      </c>
      <c r="J300" s="27">
        <v>2.5</v>
      </c>
      <c r="K300" s="28">
        <f>I300+J300</f>
        <v>3.75</v>
      </c>
      <c r="L300" s="32">
        <f>B300+C300+G300+K300</f>
        <v>11</v>
      </c>
      <c r="M300" s="44">
        <f>L300/25</f>
        <v>0.44</v>
      </c>
    </row>
    <row r="301" spans="1:13" ht="12.75">
      <c r="A301" s="1" t="s">
        <v>208</v>
      </c>
      <c r="B301" s="7">
        <v>1</v>
      </c>
      <c r="C301" s="11">
        <v>1.5</v>
      </c>
      <c r="D301" s="19">
        <v>2</v>
      </c>
      <c r="E301" s="19">
        <v>2.25</v>
      </c>
      <c r="F301" s="20">
        <v>0.75</v>
      </c>
      <c r="G301" s="21">
        <f>SUM(D301:F301)</f>
        <v>5</v>
      </c>
      <c r="I301" s="43">
        <v>1.75</v>
      </c>
      <c r="J301" s="27">
        <v>3.5</v>
      </c>
      <c r="K301" s="28">
        <f>I301+J301</f>
        <v>5.25</v>
      </c>
      <c r="L301" s="32">
        <f>B301+C301+G301+K301</f>
        <v>12.75</v>
      </c>
      <c r="M301" s="44">
        <f>L301/25</f>
        <v>0.51</v>
      </c>
    </row>
    <row r="302" spans="1:13" ht="12.75">
      <c r="A302" s="46" t="s">
        <v>209</v>
      </c>
      <c r="B302" s="7">
        <v>1</v>
      </c>
      <c r="C302" s="11">
        <v>1.5</v>
      </c>
      <c r="D302" s="19">
        <v>1.5</v>
      </c>
      <c r="E302" s="19">
        <v>2.25</v>
      </c>
      <c r="F302" s="20">
        <v>1</v>
      </c>
      <c r="G302" s="21">
        <f>SUM(D302:F302)</f>
        <v>4.75</v>
      </c>
      <c r="I302" s="43">
        <v>2</v>
      </c>
      <c r="J302" s="27">
        <v>4</v>
      </c>
      <c r="K302" s="28">
        <f>I302+J302</f>
        <v>6</v>
      </c>
      <c r="L302" s="32">
        <f>B302+C302+G302+K302</f>
        <v>13.25</v>
      </c>
      <c r="M302" s="44">
        <f>L302/25</f>
        <v>0.53</v>
      </c>
    </row>
    <row r="303" spans="1:13" ht="12.75">
      <c r="A303" s="46"/>
      <c r="M303" s="44"/>
    </row>
    <row r="304" spans="1:13" ht="12.75">
      <c r="A304" s="2" t="s">
        <v>214</v>
      </c>
      <c r="M304" s="44"/>
    </row>
    <row r="305" spans="1:13" ht="12.75">
      <c r="A305" s="2"/>
      <c r="M305" s="44"/>
    </row>
    <row r="306" spans="1:13" ht="12.75">
      <c r="A306" s="1" t="s">
        <v>215</v>
      </c>
      <c r="B306" s="7">
        <v>0.75</v>
      </c>
      <c r="C306" s="11">
        <v>1</v>
      </c>
      <c r="D306" s="19">
        <v>1</v>
      </c>
      <c r="E306" s="19">
        <v>2</v>
      </c>
      <c r="F306" s="20">
        <v>2</v>
      </c>
      <c r="G306" s="21">
        <f>SUM(D306:F306)</f>
        <v>5</v>
      </c>
      <c r="I306" s="43">
        <v>1.5</v>
      </c>
      <c r="J306" s="27">
        <v>3</v>
      </c>
      <c r="K306" s="28">
        <f>I306+J306</f>
        <v>4.5</v>
      </c>
      <c r="L306" s="32">
        <f>B306+C306+G306+K306</f>
        <v>11.25</v>
      </c>
      <c r="M306" s="44">
        <f>L306/25</f>
        <v>0.45</v>
      </c>
    </row>
    <row r="307" spans="1:13" ht="12.75">
      <c r="A307" s="46"/>
      <c r="M307" s="44"/>
    </row>
    <row r="308" spans="1:13" ht="12.75">
      <c r="A308" s="2" t="s">
        <v>222</v>
      </c>
      <c r="M308" s="44"/>
    </row>
    <row r="309" spans="1:13" ht="12.75">
      <c r="A309" s="2"/>
      <c r="M309" s="44"/>
    </row>
    <row r="310" spans="1:13" ht="12.75">
      <c r="A310" s="1" t="s">
        <v>216</v>
      </c>
      <c r="B310" s="7">
        <v>1</v>
      </c>
      <c r="C310" s="11">
        <v>1</v>
      </c>
      <c r="D310" s="19">
        <v>1.5</v>
      </c>
      <c r="E310" s="19">
        <v>2.5</v>
      </c>
      <c r="F310" s="20">
        <v>1</v>
      </c>
      <c r="G310" s="21">
        <f aca="true" t="shared" si="16" ref="G310:G315">SUM(D310:F310)</f>
        <v>5</v>
      </c>
      <c r="I310" s="43">
        <v>3</v>
      </c>
      <c r="J310" s="27">
        <v>5.5</v>
      </c>
      <c r="K310" s="28">
        <f aca="true" t="shared" si="17" ref="K310:K315">I310+J310</f>
        <v>8.5</v>
      </c>
      <c r="L310" s="32">
        <f aca="true" t="shared" si="18" ref="L310:L315">B310+C310+G310+K310</f>
        <v>15.5</v>
      </c>
      <c r="M310" s="44">
        <f aca="true" t="shared" si="19" ref="M310:M315">L310/25</f>
        <v>0.62</v>
      </c>
    </row>
    <row r="311" spans="1:13" ht="12.75">
      <c r="A311" s="1" t="s">
        <v>217</v>
      </c>
      <c r="B311" s="7">
        <v>1</v>
      </c>
      <c r="C311" s="11">
        <v>1.5</v>
      </c>
      <c r="D311" s="19">
        <v>1.5</v>
      </c>
      <c r="E311" s="19">
        <v>3</v>
      </c>
      <c r="F311" s="20">
        <v>0.75</v>
      </c>
      <c r="G311" s="21">
        <f t="shared" si="16"/>
        <v>5.25</v>
      </c>
      <c r="I311" s="43">
        <v>2.5</v>
      </c>
      <c r="J311" s="27">
        <v>5.75</v>
      </c>
      <c r="K311" s="28">
        <f t="shared" si="17"/>
        <v>8.25</v>
      </c>
      <c r="L311" s="32">
        <f t="shared" si="18"/>
        <v>16</v>
      </c>
      <c r="M311" s="44">
        <f t="shared" si="19"/>
        <v>0.64</v>
      </c>
    </row>
    <row r="312" spans="1:14" ht="12.75">
      <c r="A312" s="1" t="s">
        <v>218</v>
      </c>
      <c r="B312" s="7">
        <v>1</v>
      </c>
      <c r="C312" s="11">
        <v>1.5</v>
      </c>
      <c r="D312" s="19">
        <v>2.5</v>
      </c>
      <c r="E312" s="19">
        <v>3.25</v>
      </c>
      <c r="F312" s="20">
        <v>1</v>
      </c>
      <c r="G312" s="21">
        <f t="shared" si="16"/>
        <v>6.75</v>
      </c>
      <c r="I312" s="43">
        <v>3</v>
      </c>
      <c r="J312" s="27">
        <v>6.5</v>
      </c>
      <c r="K312" s="28">
        <f t="shared" si="17"/>
        <v>9.5</v>
      </c>
      <c r="L312" s="32">
        <f t="shared" si="18"/>
        <v>18.75</v>
      </c>
      <c r="M312" s="44">
        <f t="shared" si="19"/>
        <v>0.75</v>
      </c>
      <c r="N312" s="7" t="s">
        <v>253</v>
      </c>
    </row>
    <row r="313" spans="1:13" ht="12.75">
      <c r="A313" s="1" t="s">
        <v>219</v>
      </c>
      <c r="B313" s="7">
        <v>1</v>
      </c>
      <c r="C313" s="11">
        <v>1</v>
      </c>
      <c r="D313" s="19">
        <v>3</v>
      </c>
      <c r="E313" s="19">
        <v>2.5</v>
      </c>
      <c r="F313" s="20">
        <v>1</v>
      </c>
      <c r="G313" s="21">
        <f t="shared" si="16"/>
        <v>6.5</v>
      </c>
      <c r="I313" s="43">
        <v>1.5</v>
      </c>
      <c r="J313" s="27">
        <v>5</v>
      </c>
      <c r="K313" s="28">
        <f t="shared" si="17"/>
        <v>6.5</v>
      </c>
      <c r="L313" s="32">
        <f t="shared" si="18"/>
        <v>15</v>
      </c>
      <c r="M313" s="44">
        <f t="shared" si="19"/>
        <v>0.6</v>
      </c>
    </row>
    <row r="314" spans="1:13" ht="12.75">
      <c r="A314" s="1" t="s">
        <v>220</v>
      </c>
      <c r="B314" s="7">
        <v>0.75</v>
      </c>
      <c r="C314" s="11">
        <v>0.5</v>
      </c>
      <c r="D314" s="19">
        <v>0.75</v>
      </c>
      <c r="E314" s="19">
        <v>2</v>
      </c>
      <c r="F314" s="20">
        <v>1.25</v>
      </c>
      <c r="G314" s="21">
        <f t="shared" si="16"/>
        <v>4</v>
      </c>
      <c r="I314" s="43">
        <v>2</v>
      </c>
      <c r="J314" s="27">
        <v>3.25</v>
      </c>
      <c r="K314" s="28">
        <f t="shared" si="17"/>
        <v>5.25</v>
      </c>
      <c r="L314" s="32">
        <f t="shared" si="18"/>
        <v>10.5</v>
      </c>
      <c r="M314" s="44">
        <f t="shared" si="19"/>
        <v>0.42</v>
      </c>
    </row>
    <row r="315" spans="1:13" ht="12.75">
      <c r="A315" s="46" t="s">
        <v>221</v>
      </c>
      <c r="B315" s="7">
        <v>0.75</v>
      </c>
      <c r="C315" s="11">
        <v>1</v>
      </c>
      <c r="D315" s="19">
        <v>1</v>
      </c>
      <c r="E315" s="19">
        <v>2</v>
      </c>
      <c r="F315" s="20">
        <v>1</v>
      </c>
      <c r="G315" s="21">
        <f t="shared" si="16"/>
        <v>4</v>
      </c>
      <c r="I315" s="43">
        <v>1.25</v>
      </c>
      <c r="J315" s="27">
        <v>3</v>
      </c>
      <c r="K315" s="28">
        <f t="shared" si="17"/>
        <v>4.25</v>
      </c>
      <c r="L315" s="32">
        <f t="shared" si="18"/>
        <v>10</v>
      </c>
      <c r="M315" s="44">
        <f t="shared" si="19"/>
        <v>0.4</v>
      </c>
    </row>
    <row r="316" ht="12.75">
      <c r="M316" s="44"/>
    </row>
    <row r="317" spans="1:13" ht="12.75">
      <c r="A317" s="2" t="s">
        <v>225</v>
      </c>
      <c r="M317" s="44"/>
    </row>
    <row r="318" spans="1:13" ht="12.75">
      <c r="A318" s="47"/>
      <c r="M318" s="44"/>
    </row>
    <row r="319" spans="1:14" ht="12.75">
      <c r="A319" s="1" t="s">
        <v>223</v>
      </c>
      <c r="B319" s="7">
        <v>0.5</v>
      </c>
      <c r="C319" s="11">
        <v>0.75</v>
      </c>
      <c r="D319" s="19">
        <v>1.5</v>
      </c>
      <c r="E319" s="19">
        <v>2</v>
      </c>
      <c r="F319" s="20">
        <v>0.5</v>
      </c>
      <c r="G319" s="21">
        <f>SUM(D319:F319)</f>
        <v>4</v>
      </c>
      <c r="I319" s="43">
        <v>2</v>
      </c>
      <c r="J319" s="27">
        <v>2</v>
      </c>
      <c r="K319" s="28">
        <f>I319+J319</f>
        <v>4</v>
      </c>
      <c r="L319" s="32">
        <f>B319+C319+G319+K319</f>
        <v>9.25</v>
      </c>
      <c r="M319" s="44">
        <f>L319/25</f>
        <v>0.37</v>
      </c>
      <c r="N319" s="7" t="s">
        <v>244</v>
      </c>
    </row>
    <row r="320" spans="1:14" ht="12.75">
      <c r="A320" s="1" t="s">
        <v>224</v>
      </c>
      <c r="B320" s="7">
        <v>1</v>
      </c>
      <c r="C320" s="11">
        <v>0.5</v>
      </c>
      <c r="D320" s="19">
        <v>1</v>
      </c>
      <c r="E320" s="19">
        <v>2</v>
      </c>
      <c r="F320" s="20">
        <v>0.25</v>
      </c>
      <c r="G320" s="21">
        <f>SUM(D320:F320)</f>
        <v>3.25</v>
      </c>
      <c r="I320" s="43">
        <v>1.75</v>
      </c>
      <c r="J320" s="27">
        <v>2.75</v>
      </c>
      <c r="K320" s="28">
        <f>I320+J320</f>
        <v>4.5</v>
      </c>
      <c r="L320" s="32">
        <f>B320+C320+G320+K320</f>
        <v>9.25</v>
      </c>
      <c r="M320" s="44">
        <f>L320/25</f>
        <v>0.37</v>
      </c>
      <c r="N320" s="7" t="s">
        <v>245</v>
      </c>
    </row>
    <row r="321" ht="12.75">
      <c r="M321" s="44"/>
    </row>
    <row r="322" spans="1:13" ht="12.75">
      <c r="A322" s="2" t="s">
        <v>241</v>
      </c>
      <c r="M322" s="44"/>
    </row>
    <row r="323" spans="1:13" ht="12.75">
      <c r="A323" s="2"/>
      <c r="M323" s="44"/>
    </row>
    <row r="324" spans="1:13" ht="12.75">
      <c r="A324" s="1" t="s">
        <v>226</v>
      </c>
      <c r="B324" s="7">
        <v>1</v>
      </c>
      <c r="C324" s="11">
        <v>1.5</v>
      </c>
      <c r="D324" s="19">
        <v>2</v>
      </c>
      <c r="E324" s="19">
        <v>2.25</v>
      </c>
      <c r="F324" s="20">
        <v>0.25</v>
      </c>
      <c r="G324" s="21">
        <f>SUM(D324:F324)</f>
        <v>4.5</v>
      </c>
      <c r="I324" s="43">
        <v>2.5</v>
      </c>
      <c r="J324" s="27">
        <v>6</v>
      </c>
      <c r="K324" s="28">
        <f>I324+J324</f>
        <v>8.5</v>
      </c>
      <c r="L324" s="32">
        <f>B324+C324+G324+K324</f>
        <v>15.5</v>
      </c>
      <c r="M324" s="44">
        <f>L324/25</f>
        <v>0.62</v>
      </c>
    </row>
    <row r="325" spans="1:14" ht="12.75">
      <c r="A325" s="1" t="s">
        <v>227</v>
      </c>
      <c r="B325" s="7">
        <v>0.5</v>
      </c>
      <c r="C325" s="11">
        <v>1</v>
      </c>
      <c r="D325" s="19">
        <v>4</v>
      </c>
      <c r="E325" s="19">
        <v>1.25</v>
      </c>
      <c r="F325" s="20">
        <v>1.5</v>
      </c>
      <c r="G325" s="21">
        <f>SUM(D325:F325)</f>
        <v>6.75</v>
      </c>
      <c r="I325" s="43">
        <v>2</v>
      </c>
      <c r="J325" s="27">
        <v>4.25</v>
      </c>
      <c r="K325" s="28">
        <f>I325+J325</f>
        <v>6.25</v>
      </c>
      <c r="L325" s="32">
        <f>B325+C325+G325+K325</f>
        <v>14.5</v>
      </c>
      <c r="M325" s="44">
        <f>L325/25</f>
        <v>0.58</v>
      </c>
      <c r="N325" s="7" t="s">
        <v>246</v>
      </c>
    </row>
    <row r="326" spans="1:13" ht="12.75">
      <c r="A326" s="1" t="s">
        <v>228</v>
      </c>
      <c r="B326" s="7">
        <v>1</v>
      </c>
      <c r="C326" s="11">
        <v>0.75</v>
      </c>
      <c r="D326" s="19">
        <v>1.5</v>
      </c>
      <c r="E326" s="19">
        <v>2</v>
      </c>
      <c r="F326" s="20">
        <v>1</v>
      </c>
      <c r="G326" s="21">
        <f>SUM(D326:F326)</f>
        <v>4.5</v>
      </c>
      <c r="I326" s="43">
        <v>1.25</v>
      </c>
      <c r="J326" s="27">
        <v>5.5</v>
      </c>
      <c r="K326" s="28">
        <f>I326+J326</f>
        <v>6.75</v>
      </c>
      <c r="L326" s="32">
        <f>B326+C326+G326+K326</f>
        <v>13</v>
      </c>
      <c r="M326" s="44">
        <f>L326/25</f>
        <v>0.52</v>
      </c>
    </row>
    <row r="327" spans="1:13" ht="12.75">
      <c r="A327" s="1" t="s">
        <v>229</v>
      </c>
      <c r="B327" s="7">
        <v>0.75</v>
      </c>
      <c r="C327" s="11">
        <v>0.75</v>
      </c>
      <c r="D327" s="19">
        <v>1.5</v>
      </c>
      <c r="E327" s="19">
        <v>2</v>
      </c>
      <c r="F327" s="20">
        <v>1</v>
      </c>
      <c r="G327" s="21">
        <f>SUM(D327:F327)</f>
        <v>4.5</v>
      </c>
      <c r="I327" s="43">
        <v>1.75</v>
      </c>
      <c r="J327" s="27">
        <v>4.75</v>
      </c>
      <c r="K327" s="28">
        <f>I327+J327</f>
        <v>6.5</v>
      </c>
      <c r="L327" s="32">
        <f>B327+C327+G327+K327</f>
        <v>12.5</v>
      </c>
      <c r="M327" s="44">
        <f>L327/25</f>
        <v>0.5</v>
      </c>
    </row>
    <row r="328" ht="12.75">
      <c r="M328" s="44"/>
    </row>
    <row r="329" spans="1:13" ht="12.75">
      <c r="A329" s="2" t="s">
        <v>240</v>
      </c>
      <c r="M329" s="44"/>
    </row>
    <row r="330" ht="12.75">
      <c r="M330" s="44"/>
    </row>
    <row r="331" spans="1:14" ht="12.75">
      <c r="A331" s="1" t="s">
        <v>230</v>
      </c>
      <c r="B331" s="7">
        <v>1</v>
      </c>
      <c r="C331" s="11">
        <v>1.5</v>
      </c>
      <c r="D331" s="19">
        <v>1</v>
      </c>
      <c r="E331" s="19">
        <v>2</v>
      </c>
      <c r="F331" s="20">
        <v>1</v>
      </c>
      <c r="G331" s="21">
        <f>SUM(D331:F331)</f>
        <v>4</v>
      </c>
      <c r="I331" s="43">
        <v>3</v>
      </c>
      <c r="J331" s="27">
        <v>6</v>
      </c>
      <c r="K331" s="28">
        <f>I331+J331</f>
        <v>9</v>
      </c>
      <c r="L331" s="32">
        <f>B331+C331+G331+K331</f>
        <v>15.5</v>
      </c>
      <c r="M331" s="44">
        <f>L331/25</f>
        <v>0.62</v>
      </c>
      <c r="N331" s="7" t="s">
        <v>247</v>
      </c>
    </row>
    <row r="332" ht="12.75">
      <c r="M332" s="44"/>
    </row>
    <row r="333" spans="1:13" ht="12.75">
      <c r="A333" s="2" t="s">
        <v>239</v>
      </c>
      <c r="M333" s="44"/>
    </row>
    <row r="334" ht="12.75">
      <c r="M334" s="44"/>
    </row>
    <row r="335" spans="1:13" ht="12.75">
      <c r="A335" s="1" t="s">
        <v>231</v>
      </c>
      <c r="B335" s="7">
        <v>0.75</v>
      </c>
      <c r="C335" s="11">
        <v>0.75</v>
      </c>
      <c r="D335" s="19">
        <v>1</v>
      </c>
      <c r="E335" s="19">
        <v>2</v>
      </c>
      <c r="F335" s="20">
        <v>1</v>
      </c>
      <c r="G335" s="21">
        <f>SUM(D335:F335)</f>
        <v>4</v>
      </c>
      <c r="I335" s="43">
        <v>2.5</v>
      </c>
      <c r="J335" s="27">
        <v>2.5</v>
      </c>
      <c r="K335" s="28">
        <f>I335+J335</f>
        <v>5</v>
      </c>
      <c r="L335" s="32">
        <f>B335+C335+G335+K335</f>
        <v>10.5</v>
      </c>
      <c r="M335" s="44">
        <f>L335/25</f>
        <v>0.42</v>
      </c>
    </row>
    <row r="336" ht="12.75">
      <c r="M336" s="44"/>
    </row>
    <row r="337" spans="1:13" ht="12.75">
      <c r="A337" s="2" t="s">
        <v>238</v>
      </c>
      <c r="M337" s="44"/>
    </row>
    <row r="338" ht="12.75">
      <c r="M338" s="44"/>
    </row>
    <row r="339" spans="1:13" ht="12.75">
      <c r="A339" s="1" t="s">
        <v>232</v>
      </c>
      <c r="B339" s="7">
        <v>0.75</v>
      </c>
      <c r="C339" s="11">
        <v>0.75</v>
      </c>
      <c r="D339" s="19">
        <v>0.5</v>
      </c>
      <c r="E339" s="19">
        <v>2</v>
      </c>
      <c r="F339" s="20">
        <v>0.5</v>
      </c>
      <c r="G339" s="21">
        <f>SUM(D339:F339)</f>
        <v>3</v>
      </c>
      <c r="I339" s="43">
        <v>1.5</v>
      </c>
      <c r="J339" s="27">
        <v>3.25</v>
      </c>
      <c r="K339" s="28">
        <f>I339+J339</f>
        <v>4.75</v>
      </c>
      <c r="L339" s="32">
        <f>B339+C339+G339+K339</f>
        <v>9.25</v>
      </c>
      <c r="M339" s="44">
        <f>L339/25</f>
        <v>0.37</v>
      </c>
    </row>
    <row r="340" spans="1:14" ht="12.75">
      <c r="A340" s="1" t="s">
        <v>233</v>
      </c>
      <c r="B340" s="7">
        <v>1</v>
      </c>
      <c r="C340" s="11">
        <v>1</v>
      </c>
      <c r="D340" s="19">
        <v>3.5</v>
      </c>
      <c r="E340" s="19">
        <v>3.25</v>
      </c>
      <c r="F340" s="20">
        <v>0.5</v>
      </c>
      <c r="G340" s="21">
        <f>SUM(D340:F340)</f>
        <v>7.25</v>
      </c>
      <c r="I340" s="43">
        <v>2.5</v>
      </c>
      <c r="J340" s="27">
        <v>4.75</v>
      </c>
      <c r="K340" s="28">
        <f>I340+J340</f>
        <v>7.25</v>
      </c>
      <c r="L340" s="32">
        <f>B340+C340+G340+K340</f>
        <v>16.5</v>
      </c>
      <c r="M340" s="44">
        <f>L340/25</f>
        <v>0.66</v>
      </c>
      <c r="N340" s="7" t="s">
        <v>249</v>
      </c>
    </row>
    <row r="341" ht="12.75">
      <c r="M341" s="44"/>
    </row>
    <row r="342" spans="1:13" ht="12.75">
      <c r="A342" s="2" t="s">
        <v>237</v>
      </c>
      <c r="M342" s="44"/>
    </row>
    <row r="343" ht="12.75">
      <c r="M343" s="44"/>
    </row>
    <row r="344" spans="1:14" ht="12.75">
      <c r="A344" s="1" t="s">
        <v>234</v>
      </c>
      <c r="B344" s="7">
        <v>1.25</v>
      </c>
      <c r="C344" s="11">
        <v>1</v>
      </c>
      <c r="D344" s="19">
        <v>2.25</v>
      </c>
      <c r="E344" s="19">
        <v>2.5</v>
      </c>
      <c r="F344" s="20">
        <v>2</v>
      </c>
      <c r="G344" s="21">
        <f>SUM(D344:F344)</f>
        <v>6.75</v>
      </c>
      <c r="I344" s="43">
        <v>2.5</v>
      </c>
      <c r="J344" s="27">
        <v>5.5</v>
      </c>
      <c r="K344" s="28">
        <f>I344+J344</f>
        <v>8</v>
      </c>
      <c r="L344" s="32">
        <f>B344+C344+G344+K344</f>
        <v>17</v>
      </c>
      <c r="M344" s="44">
        <f>L344/25</f>
        <v>0.68</v>
      </c>
      <c r="N344" s="7" t="s">
        <v>242</v>
      </c>
    </row>
    <row r="345" spans="1:13" ht="12.75">
      <c r="A345" s="1" t="s">
        <v>235</v>
      </c>
      <c r="B345" s="7">
        <v>1</v>
      </c>
      <c r="C345" s="11">
        <v>1</v>
      </c>
      <c r="D345" s="19">
        <v>1</v>
      </c>
      <c r="E345" s="19">
        <v>2.75</v>
      </c>
      <c r="F345" s="20">
        <v>1</v>
      </c>
      <c r="G345" s="21">
        <f>SUM(D345:F345)</f>
        <v>4.75</v>
      </c>
      <c r="I345" s="43">
        <v>0.5</v>
      </c>
      <c r="J345" s="27">
        <v>5</v>
      </c>
      <c r="K345" s="28">
        <f>I345+J345</f>
        <v>5.5</v>
      </c>
      <c r="L345" s="32">
        <f>B345+C345+G345+K345</f>
        <v>12.25</v>
      </c>
      <c r="M345" s="44">
        <f>L345/25</f>
        <v>0.49</v>
      </c>
    </row>
    <row r="346" spans="1:14" ht="12.75">
      <c r="A346" s="1" t="s">
        <v>236</v>
      </c>
      <c r="B346" s="7">
        <v>1.5</v>
      </c>
      <c r="C346" s="11">
        <v>1.5</v>
      </c>
      <c r="D346" s="19">
        <v>4</v>
      </c>
      <c r="E346" s="19">
        <v>4</v>
      </c>
      <c r="F346" s="20">
        <v>1.25</v>
      </c>
      <c r="G346" s="21">
        <f>SUM(D346:F346)</f>
        <v>9.25</v>
      </c>
      <c r="I346" s="43">
        <v>3</v>
      </c>
      <c r="J346" s="27">
        <v>7</v>
      </c>
      <c r="K346" s="28">
        <f>I346+J346</f>
        <v>10</v>
      </c>
      <c r="L346" s="32">
        <f>B346+C346+G346+K346</f>
        <v>22.25</v>
      </c>
      <c r="M346" s="44">
        <f>L346/25</f>
        <v>0.89</v>
      </c>
      <c r="N346" s="7" t="s">
        <v>243</v>
      </c>
    </row>
    <row r="347" spans="1:13" ht="12.75">
      <c r="A347" s="2"/>
      <c r="M347" s="44"/>
    </row>
    <row r="348" spans="1:13" ht="12.75">
      <c r="A348" s="2" t="s">
        <v>248</v>
      </c>
      <c r="M348" s="44"/>
    </row>
    <row r="349" spans="1:13" ht="12.75">
      <c r="A349" s="2"/>
      <c r="M349" s="44"/>
    </row>
    <row r="350" spans="1:14" ht="12.75">
      <c r="A350" s="1" t="s">
        <v>280</v>
      </c>
      <c r="B350" s="7">
        <v>1</v>
      </c>
      <c r="C350" s="11">
        <v>1</v>
      </c>
      <c r="D350" s="19">
        <v>2</v>
      </c>
      <c r="E350" s="19">
        <v>2.75</v>
      </c>
      <c r="F350" s="20">
        <v>1</v>
      </c>
      <c r="G350" s="21">
        <f>SUM(D350:F350)</f>
        <v>5.75</v>
      </c>
      <c r="I350" s="43">
        <v>1.5</v>
      </c>
      <c r="J350" s="27">
        <v>4</v>
      </c>
      <c r="K350" s="28">
        <f>I350+J350</f>
        <v>5.5</v>
      </c>
      <c r="L350" s="32">
        <f>B350+C350+G350+K350</f>
        <v>13.25</v>
      </c>
      <c r="M350" s="44">
        <f>L350/25</f>
        <v>0.53</v>
      </c>
      <c r="N350" s="7" t="s">
        <v>250</v>
      </c>
    </row>
    <row r="351" ht="12.75">
      <c r="M351" s="44"/>
    </row>
    <row r="352" spans="1:13" ht="12.75">
      <c r="A352" s="55" t="s">
        <v>251</v>
      </c>
      <c r="M352" s="44"/>
    </row>
    <row r="353" spans="1:13" ht="12.75">
      <c r="A353" s="56" t="s">
        <v>252</v>
      </c>
      <c r="M353" s="44"/>
    </row>
    <row r="354" ht="12.75">
      <c r="M354" s="44"/>
    </row>
    <row r="355" ht="12.75">
      <c r="M355" s="44"/>
    </row>
    <row r="356" ht="12.75">
      <c r="M356" s="44"/>
    </row>
    <row r="357" spans="1:13" ht="12.75">
      <c r="A357" s="2"/>
      <c r="M357" s="44"/>
    </row>
    <row r="358" spans="1:13" ht="12.75">
      <c r="A358" s="2"/>
      <c r="M358" s="44"/>
    </row>
    <row r="359" ht="12.75">
      <c r="M359" s="44"/>
    </row>
    <row r="360" ht="12.75">
      <c r="M360" s="44"/>
    </row>
    <row r="361" spans="1:13" ht="12.75">
      <c r="A361" s="2"/>
      <c r="M361" s="44"/>
    </row>
    <row r="362" spans="1:13" ht="12.75">
      <c r="A362" s="2"/>
      <c r="M362" s="44"/>
    </row>
    <row r="363" ht="12.75">
      <c r="M363" s="44"/>
    </row>
    <row r="364" ht="12.75">
      <c r="M364" s="44"/>
    </row>
    <row r="365" ht="12.75">
      <c r="M365" s="44"/>
    </row>
    <row r="366" ht="12.75">
      <c r="M366" s="44"/>
    </row>
    <row r="367" spans="1:13" ht="12.75">
      <c r="A367" s="2"/>
      <c r="M367" s="44"/>
    </row>
    <row r="368" ht="12.75">
      <c r="M368" s="44"/>
    </row>
    <row r="369" ht="12.75">
      <c r="M369" s="44"/>
    </row>
    <row r="370" ht="12.75">
      <c r="M370" s="44"/>
    </row>
    <row r="371" ht="12.75">
      <c r="M371" s="44"/>
    </row>
    <row r="372" ht="12.75">
      <c r="M372" s="44"/>
    </row>
    <row r="373" ht="12.75">
      <c r="M373" s="44"/>
    </row>
    <row r="374" ht="12.75">
      <c r="M374" s="44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9" ht="12.75">
      <c r="A389" s="2"/>
    </row>
    <row r="390" ht="12.75">
      <c r="A390" s="2"/>
    </row>
    <row r="394" ht="12.75">
      <c r="A394" s="2"/>
    </row>
    <row r="398" ht="12.75">
      <c r="A398" s="2"/>
    </row>
    <row r="402" ht="12.75">
      <c r="A402" s="2"/>
    </row>
    <row r="403" ht="12.75">
      <c r="A403" s="2"/>
    </row>
    <row r="406" ht="12.75">
      <c r="A406" s="2"/>
    </row>
    <row r="407" ht="12.75">
      <c r="A407" s="2"/>
    </row>
    <row r="409" ht="12.75">
      <c r="A409" s="2"/>
    </row>
    <row r="410" ht="12.75">
      <c r="A410" s="2"/>
    </row>
    <row r="411" ht="12.75">
      <c r="A411" s="2"/>
    </row>
    <row r="413" ht="12.75">
      <c r="A413" s="2"/>
    </row>
    <row r="414" ht="12.75">
      <c r="A414" s="2"/>
    </row>
    <row r="415" ht="12.75">
      <c r="A415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4" ht="12.75">
      <c r="A424" s="2"/>
    </row>
    <row r="425" ht="12.75">
      <c r="A425" s="2"/>
    </row>
    <row r="428" ht="12.75">
      <c r="A428" s="2"/>
    </row>
    <row r="429" ht="12.75">
      <c r="A429" s="2"/>
    </row>
    <row r="432" ht="12.75">
      <c r="A432" s="2"/>
    </row>
    <row r="433" ht="12.75">
      <c r="A433" s="2"/>
    </row>
    <row r="437" ht="12.75">
      <c r="A437" s="2"/>
    </row>
    <row r="438" ht="12.75">
      <c r="A438" s="2"/>
    </row>
    <row r="442" ht="12.75">
      <c r="A442" s="2"/>
    </row>
    <row r="443" ht="12.75">
      <c r="A443" s="2"/>
    </row>
    <row r="447" ht="12.75">
      <c r="A447" s="2"/>
    </row>
    <row r="451" ht="12.75">
      <c r="A451" s="2"/>
    </row>
    <row r="452" ht="12.75">
      <c r="A452" s="2"/>
    </row>
    <row r="453" ht="12.75">
      <c r="A453" s="2"/>
    </row>
    <row r="457" ht="12.75">
      <c r="A457" s="2"/>
    </row>
    <row r="458" ht="12.75">
      <c r="A458" s="2"/>
    </row>
    <row r="462" ht="12.75">
      <c r="A462" s="2"/>
    </row>
    <row r="463" ht="12.75">
      <c r="A463" s="2"/>
    </row>
    <row r="467" ht="12.75">
      <c r="A467" s="2"/>
    </row>
    <row r="468" ht="12.75">
      <c r="A468" s="2"/>
    </row>
    <row r="472" ht="12.75">
      <c r="A472" s="2"/>
    </row>
    <row r="473" ht="12.75">
      <c r="A473" s="2"/>
    </row>
    <row r="474" ht="12.75">
      <c r="A474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6" ht="12.75">
      <c r="A496" s="2"/>
    </row>
    <row r="500" ht="12.75">
      <c r="A500" s="2"/>
    </row>
    <row r="501" ht="12.75">
      <c r="A501" s="2"/>
    </row>
    <row r="502" ht="12.75">
      <c r="A502" s="2"/>
    </row>
    <row r="506" ht="12.75">
      <c r="A506" s="2"/>
    </row>
    <row r="507" ht="12.75">
      <c r="A507" s="2"/>
    </row>
    <row r="511" ht="12.75">
      <c r="A511" s="2"/>
    </row>
    <row r="512" ht="12.75">
      <c r="A512" s="2"/>
    </row>
    <row r="516" ht="12.75">
      <c r="A516" s="2"/>
    </row>
    <row r="517" ht="12.75">
      <c r="A517" s="2"/>
    </row>
    <row r="521" ht="12.75">
      <c r="A521" s="2"/>
    </row>
    <row r="522" ht="12.75">
      <c r="A522" s="40"/>
    </row>
    <row r="523" ht="12.75">
      <c r="A523" s="40"/>
    </row>
    <row r="527" ht="12.75">
      <c r="A527" s="40"/>
    </row>
    <row r="531" ht="12.75">
      <c r="A531" s="2"/>
    </row>
    <row r="532" ht="12.75">
      <c r="A532" s="2"/>
    </row>
    <row r="536" ht="12.75">
      <c r="A536" s="2"/>
    </row>
    <row r="537" ht="12.75">
      <c r="A537" s="2"/>
    </row>
    <row r="541" ht="12.75">
      <c r="A541" s="2"/>
    </row>
    <row r="545" ht="12.75">
      <c r="A545" s="2"/>
    </row>
    <row r="549" ht="12.75">
      <c r="A549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60" ht="12.75">
      <c r="A560" s="2"/>
    </row>
    <row r="564" ht="12.75">
      <c r="A564" s="2"/>
    </row>
    <row r="565" ht="12.75">
      <c r="A565" s="2"/>
    </row>
    <row r="569" ht="12.75">
      <c r="A569" s="2"/>
    </row>
    <row r="570" ht="12.75">
      <c r="A570" s="2"/>
    </row>
    <row r="574" ht="12.75">
      <c r="A574" s="2"/>
    </row>
    <row r="578" ht="12.75">
      <c r="A578" s="2"/>
    </row>
    <row r="579" ht="12.75">
      <c r="A579" s="2"/>
    </row>
    <row r="580" ht="12.75">
      <c r="A580" s="2"/>
    </row>
    <row r="584" ht="12.75">
      <c r="A584" s="2"/>
    </row>
    <row r="588" ht="12.75">
      <c r="A588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601" ht="12.75">
      <c r="A601" s="2"/>
    </row>
    <row r="602" ht="12.75">
      <c r="A602" s="2"/>
    </row>
    <row r="606" ht="12.75">
      <c r="A606" s="2"/>
    </row>
    <row r="610" ht="12.75">
      <c r="A610" s="2"/>
    </row>
    <row r="611" ht="12.75">
      <c r="A611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7" ht="12.75">
      <c r="A627" s="2"/>
    </row>
    <row r="631" ht="12.75">
      <c r="A631" s="2"/>
    </row>
    <row r="632" ht="12.75">
      <c r="A632" s="2"/>
    </row>
    <row r="636" ht="12.75">
      <c r="A636" s="2"/>
    </row>
    <row r="637" ht="12.75">
      <c r="A637" s="2"/>
    </row>
    <row r="638" ht="12.75">
      <c r="A638" s="2"/>
    </row>
    <row r="642" ht="12.75">
      <c r="A642" s="2"/>
    </row>
    <row r="646" ht="12.75">
      <c r="A646" s="2"/>
    </row>
    <row r="647" ht="12.75">
      <c r="A647" s="2"/>
    </row>
    <row r="651" ht="12.75">
      <c r="A651" s="2"/>
    </row>
    <row r="652" ht="12.75">
      <c r="A652" s="2"/>
    </row>
    <row r="656" ht="12.75">
      <c r="A656" s="2"/>
    </row>
    <row r="660" ht="12.75">
      <c r="A660" s="2"/>
    </row>
    <row r="661" ht="12.75">
      <c r="A661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3" ht="12.75">
      <c r="A673" s="2"/>
    </row>
    <row r="677" ht="12.75">
      <c r="A677" s="2"/>
    </row>
    <row r="681" ht="12.75">
      <c r="A681" s="2"/>
    </row>
    <row r="685" ht="12.75">
      <c r="A685" s="2"/>
    </row>
    <row r="686" ht="12.75">
      <c r="A686" s="2"/>
    </row>
    <row r="687" ht="12.75">
      <c r="A687" s="2"/>
    </row>
    <row r="691" ht="12.75">
      <c r="A691" s="2"/>
    </row>
    <row r="695" ht="12.75">
      <c r="A695" s="2"/>
    </row>
    <row r="696" ht="12.75">
      <c r="A696" s="2"/>
    </row>
    <row r="700" ht="12.75">
      <c r="A700" s="2"/>
    </row>
    <row r="701" ht="12.75">
      <c r="A701" s="2"/>
    </row>
    <row r="705" ht="12.75">
      <c r="A705" s="2"/>
    </row>
    <row r="709" ht="12.75">
      <c r="A709" s="2"/>
    </row>
    <row r="713" ht="12.75">
      <c r="A713" s="2"/>
    </row>
    <row r="717" ht="12.75">
      <c r="A717" s="2"/>
    </row>
    <row r="721" ht="12.75">
      <c r="A721" s="2"/>
    </row>
    <row r="725" ht="12.75">
      <c r="A725" s="2"/>
    </row>
    <row r="729" ht="12.75">
      <c r="A729" s="2"/>
    </row>
    <row r="730" ht="12.75">
      <c r="A730" s="2"/>
    </row>
    <row r="734" ht="12.75">
      <c r="A734" s="2"/>
    </row>
    <row r="738" ht="12.75">
      <c r="A738" s="2"/>
    </row>
    <row r="739" ht="12.75">
      <c r="A739" s="2"/>
    </row>
    <row r="743" ht="12.75">
      <c r="A743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2014-01-03T21:14:48Z</dcterms:modified>
  <cp:category/>
  <cp:version/>
  <cp:contentType/>
  <cp:contentStatus/>
</cp:coreProperties>
</file>